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5360" windowHeight="6630"/>
  </bookViews>
  <sheets>
    <sheet name="в Думу" sheetId="11" r:id="rId1"/>
  </sheets>
  <definedNames>
    <definedName name="_xlnm._FilterDatabase" localSheetId="0" hidden="1">'в Думу'!$A$125:$N$157</definedName>
    <definedName name="_xlnm.Print_Titles" localSheetId="0">'в Думу'!$2:$4</definedName>
    <definedName name="_xlnm.Print_Area" localSheetId="0">'в Думу'!$A$1:$J$162</definedName>
  </definedNames>
  <calcPr calcId="145621"/>
</workbook>
</file>

<file path=xl/calcChain.xml><?xml version="1.0" encoding="utf-8"?>
<calcChain xmlns="http://schemas.openxmlformats.org/spreadsheetml/2006/main">
  <c r="I154" i="11" l="1"/>
  <c r="G154" i="11"/>
  <c r="I148" i="11"/>
  <c r="G148" i="11"/>
  <c r="I146" i="11"/>
  <c r="G146" i="11"/>
  <c r="I141" i="11"/>
  <c r="G141" i="11"/>
  <c r="I125" i="11"/>
  <c r="G125" i="11"/>
  <c r="I114" i="11"/>
  <c r="G114" i="11"/>
  <c r="I104" i="11"/>
  <c r="G104" i="11"/>
  <c r="I97" i="11"/>
  <c r="G97" i="11"/>
  <c r="I75" i="11"/>
  <c r="G75" i="11"/>
  <c r="I57" i="11"/>
  <c r="G57" i="11"/>
  <c r="I28" i="11"/>
  <c r="G28" i="11"/>
  <c r="I20" i="11"/>
  <c r="G20" i="11"/>
  <c r="G9" i="11"/>
  <c r="I9" i="11"/>
  <c r="I6" i="11"/>
  <c r="J5" i="11"/>
  <c r="H5" i="11"/>
  <c r="I95" i="11" l="1"/>
  <c r="G95" i="11"/>
  <c r="I5" i="11" l="1"/>
  <c r="G6" i="11"/>
  <c r="G5" i="11" s="1"/>
</calcChain>
</file>

<file path=xl/sharedStrings.xml><?xml version="1.0" encoding="utf-8"?>
<sst xmlns="http://schemas.openxmlformats.org/spreadsheetml/2006/main" count="700" uniqueCount="235">
  <si>
    <t>Наименование показателя объема государственной услуги (работы)</t>
  </si>
  <si>
    <t>ГРБС</t>
  </si>
  <si>
    <t>Администрация Губернатора Брянской области и Правительства Брянской области</t>
  </si>
  <si>
    <t>Всего:</t>
  </si>
  <si>
    <t>Управление ветеринарии Брянской области</t>
  </si>
  <si>
    <t>Департамент внутренней политики Брянской области</t>
  </si>
  <si>
    <t>Департамент здравоохранения Брянской области</t>
  </si>
  <si>
    <t>Департамент культуры Брянской области</t>
  </si>
  <si>
    <t>Департамент образования и науки Брянской области</t>
  </si>
  <si>
    <t>Департамент сельского хозяйства Брянской области</t>
  </si>
  <si>
    <t>Управление имущественных отношений Брянской области</t>
  </si>
  <si>
    <t>Управление лесами Брянской области</t>
  </si>
  <si>
    <t>Департамент промышленности, транспорта и связи Брянской области</t>
  </si>
  <si>
    <t>Управление по охране и сохранению историко-культурного наследия Брянской области</t>
  </si>
  <si>
    <t>Департамент экономического развития Брянской области</t>
  </si>
  <si>
    <t>Департамент региональной безопасности Брянской области</t>
  </si>
  <si>
    <t>Машино-часы работы автомобилей</t>
  </si>
  <si>
    <t>Единица</t>
  </si>
  <si>
    <t>Эксплуатируемая площадь объектов</t>
  </si>
  <si>
    <t>Тысяча квадратных метров</t>
  </si>
  <si>
    <t>Количество документов</t>
  </si>
  <si>
    <t>Количество проб</t>
  </si>
  <si>
    <t>Количество проведенных экспертиз</t>
  </si>
  <si>
    <t>Количество исследований</t>
  </si>
  <si>
    <t>Количество стерилизованных животных</t>
  </si>
  <si>
    <t>Голова</t>
  </si>
  <si>
    <t>Количество мероприятий</t>
  </si>
  <si>
    <t>Количество вакцинаций</t>
  </si>
  <si>
    <t>Количество печатных страниц</t>
  </si>
  <si>
    <t>Количество новостных материалов</t>
  </si>
  <si>
    <t>Продолжительность радиопередач</t>
  </si>
  <si>
    <t>Час</t>
  </si>
  <si>
    <t>Продолжительность телепередач</t>
  </si>
  <si>
    <t>Условная единица</t>
  </si>
  <si>
    <t>Количество лиц, прошедших спортивную подготовку</t>
  </si>
  <si>
    <t>Человек</t>
  </si>
  <si>
    <t>Число пациенто-дней</t>
  </si>
  <si>
    <t>Число пациентов</t>
  </si>
  <si>
    <t>Количество выполненных работ</t>
  </si>
  <si>
    <t>Количество отчетов, составленных по результатам работы</t>
  </si>
  <si>
    <t>Человеко-день</t>
  </si>
  <si>
    <t>Человеко-час</t>
  </si>
  <si>
    <t>Количество проведенных консультаций</t>
  </si>
  <si>
    <t>Количество разработанных документов</t>
  </si>
  <si>
    <t>Число посещений</t>
  </si>
  <si>
    <t>Количество койко-дней</t>
  </si>
  <si>
    <t>Койко-день</t>
  </si>
  <si>
    <t>Количество выездов</t>
  </si>
  <si>
    <t>Количество вскрытий</t>
  </si>
  <si>
    <t>Численность обучающихся</t>
  </si>
  <si>
    <t>Количество вызовов</t>
  </si>
  <si>
    <t>Случаев госпитализации</t>
  </si>
  <si>
    <t>Случаев лечения</t>
  </si>
  <si>
    <t>Количество посещений</t>
  </si>
  <si>
    <t>Количество проведенных мероприятий</t>
  </si>
  <si>
    <t>Число зрителей</t>
  </si>
  <si>
    <t>Число посетителей</t>
  </si>
  <si>
    <t>Количество человеко-часов</t>
  </si>
  <si>
    <t>Количество новых (капитально-возобновленных) постановок</t>
  </si>
  <si>
    <t>Количество экспозиций</t>
  </si>
  <si>
    <t>Количество предметов</t>
  </si>
  <si>
    <t>Количество полнотекстовых оцифрованных документов, включенных в состав электронной библиотеки</t>
  </si>
  <si>
    <t>Количество объектов</t>
  </si>
  <si>
    <t>Количество участников</t>
  </si>
  <si>
    <t>Число обучающихся</t>
  </si>
  <si>
    <t>Число детей</t>
  </si>
  <si>
    <t>Число обучающихся, их родителей (законных представителей) и педагогических работников</t>
  </si>
  <si>
    <t>Штука</t>
  </si>
  <si>
    <t>Численность граждан, получивших социальные услуги</t>
  </si>
  <si>
    <t>Количество хранимых инвентарных дел</t>
  </si>
  <si>
    <t>Количество обработанных инвентарных дел</t>
  </si>
  <si>
    <t>Количество объектов недвижимости, для которых определена кадастровая стоимость</t>
  </si>
  <si>
    <t>Количество разъяснений</t>
  </si>
  <si>
    <t>Количество решений</t>
  </si>
  <si>
    <t>Объем собранной информации</t>
  </si>
  <si>
    <t>Объем хранимых документов</t>
  </si>
  <si>
    <t>Пребывание на объекте спорта</t>
  </si>
  <si>
    <t>Количество занятий</t>
  </si>
  <si>
    <t>Численность граждан, приступивших к профессиональному обучению и дополнительному профессиональному образованию</t>
  </si>
  <si>
    <t>Площадь подготовки почвы под лесные культуры</t>
  </si>
  <si>
    <t>Гектар</t>
  </si>
  <si>
    <t>Площадь посадки</t>
  </si>
  <si>
    <t>Площадь агротехнического ухода</t>
  </si>
  <si>
    <t>Площадь дополнения лесных культур</t>
  </si>
  <si>
    <t>Площадь лесоводственного ухода</t>
  </si>
  <si>
    <t>Протяжённость лесных дорог</t>
  </si>
  <si>
    <t>Километр</t>
  </si>
  <si>
    <t>Площадь профилактического контролируемого противопожарного выжигания хвороста, лесной подстилки, сухой травы и других лесных горючих материалов</t>
  </si>
  <si>
    <t>Протяжённость противопожарных минерализованных полос</t>
  </si>
  <si>
    <t>Количество установленных и размещённых стендов и других знаков и указателей, содержащих информацию о мерах пожарной безопасности в лесах</t>
  </si>
  <si>
    <t>Количество установленных шлагбаумов, преград, обеспечивающих ограничение пребывания граждан в лесах в целях обеспечения пожарной безопасности</t>
  </si>
  <si>
    <t>Количество мест отдыха</t>
  </si>
  <si>
    <t>Протяжённость маршрутов патрулирования</t>
  </si>
  <si>
    <t>Количество специализированных учреждений</t>
  </si>
  <si>
    <t>Площадь тушения лесных пожаров</t>
  </si>
  <si>
    <t>Количество сопровождаемых маршрутов движения пассажирского транспорта</t>
  </si>
  <si>
    <t>Количество транспорта подключенного к РНИС</t>
  </si>
  <si>
    <t>Объем функционирования региональной системы мониторинга транспортных средств</t>
  </si>
  <si>
    <t>Процент</t>
  </si>
  <si>
    <t>Количество объектов культурного наследия</t>
  </si>
  <si>
    <t>Квадратный метр</t>
  </si>
  <si>
    <t>Количество услуг</t>
  </si>
  <si>
    <t>Число обратившихся</t>
  </si>
  <si>
    <t>Количество юридических лиц, обратившихся за услугой</t>
  </si>
  <si>
    <t>Содержание (эксплуатация) имущества, находящегося в государственной (муниципальной) собственности</t>
  </si>
  <si>
    <t>Оформление и выдача ветеринарных сопроводительных документов</t>
  </si>
  <si>
    <t>Проведение мероприятий по защите населения от болезней общих для человека и животных и пищевых отравлений</t>
  </si>
  <si>
    <t>Проведение мероприятий по предупреждению и ликвидации заразных и иных болезней животных, включая сельскохозяйственных, домашних, зоопарковых и других животных, пушных зверей, птиц, рыб и пчел и их лечению</t>
  </si>
  <si>
    <t>Организация мероприятий в сфере молодежной политики, направленных на вовлечение молодежи в инновационную, предпринимательскую, добровольческую деятельность, а также на развитие гражданской активности молодежи и формирование здорового образа жизни</t>
  </si>
  <si>
    <t>Осуществление издательской деятельности</t>
  </si>
  <si>
    <t>Производство и выпуск сетевого издания</t>
  </si>
  <si>
    <t>Производство и распространение телепрограмм</t>
  </si>
  <si>
    <t>Заготовка, хранение, транспортировка и обеспечение безопасности донорской крови и её компонентов</t>
  </si>
  <si>
    <t>Медико-биологическое обеспечение спортсменов сборных команд субъекта Российской Федерации</t>
  </si>
  <si>
    <t>Медицинская реабилитация при заболеваниях, не входящих в базовую программу обязательного медицинского страхования</t>
  </si>
  <si>
    <t>Методическая и организационно-техническая поддержка по вопросам координации информации государственных органов, включая координацию региональной информатизации, а также проведение мониторинга и подготовка сведений, размещенных в информационной системе</t>
  </si>
  <si>
    <t>Оказание консультативной помощи с применением технологии телемедицины при оказании медицинской помощи в целях профилактики, диагностики и лечения заболеваний</t>
  </si>
  <si>
    <t>Оказание медицинской (в том числе психиатрической), социальной и психолого-педагогической помощи детям, находящимся в трудной жизненной ситуации</t>
  </si>
  <si>
    <t>Оказание экстренной и плановой консультативной помощи</t>
  </si>
  <si>
    <t>Организация мониторинга состояния здоровья граждан, подвергшихся радиационному воздействию в результате радиационных аварий</t>
  </si>
  <si>
    <t>Осуществление экспертизы качества лекарственных средств, включая проведение необходимых исследований и испытаний</t>
  </si>
  <si>
    <t>Паллиативная медицинская помощь</t>
  </si>
  <si>
    <t>Патологическая анатомия</t>
  </si>
  <si>
    <t>Первичная медико-санитарная помощь, не включенная в базовую программу обязательного медицинского страхования</t>
  </si>
  <si>
    <t>Проведение экспертной оценки в сфере информационно-коммуникационных технологий</t>
  </si>
  <si>
    <t>Реализация образовательных программ среднего профессионального образования - программ подготовки специалистов среднего звена</t>
  </si>
  <si>
    <t>Санаторно-курортное лечение</t>
  </si>
  <si>
    <t>Скорая, в том числе скорая специализированная, медицинская помощь (включая медицинскую эвакуацию), не включенная в базовую программу обязательного медицинского страхования, а также оказание медицинской помощи при чрезвычайных ситуациях</t>
  </si>
  <si>
    <t>Судебно-медицинская экспертиза</t>
  </si>
  <si>
    <t>Судебно-психиатрическая экспертиза</t>
  </si>
  <si>
    <t>Формирование, освежение, выпуск и содержание (обслуживание) резерва лекарственных средств для медицинского применения и медицинских изделий</t>
  </si>
  <si>
    <t>Библиотечное, библиографическое и информационное обслуживание пользователей библиотеки</t>
  </si>
  <si>
    <t>Оказание туристско-информационных услуг</t>
  </si>
  <si>
    <t>Организация и проведение культурно-массовых мероприятий</t>
  </si>
  <si>
    <t>Организация показа концертов и концертных программ</t>
  </si>
  <si>
    <t>Организация показа спектаклей</t>
  </si>
  <si>
    <t>Показ (организация показа) концертных программ</t>
  </si>
  <si>
    <t>Показ (организация показа) спектаклей (театральных постановок)</t>
  </si>
  <si>
    <t>Предоставление библиографической информации из государственных библиотечных фондов и информации из государственных библиотечных фондов в части, не касающейся авторских прав</t>
  </si>
  <si>
    <t>Публичный показ музейных предметов, музейных коллекций</t>
  </si>
  <si>
    <t>Реализация дополнительных профессиональных программ повышения квалификации</t>
  </si>
  <si>
    <t>Создание концертов и концертных программ</t>
  </si>
  <si>
    <t>Создание спектаклей</t>
  </si>
  <si>
    <t>Создание экспозиций (выставок) музеев, организация выездных выставок</t>
  </si>
  <si>
    <t>Формирование, учет, изучение, обеспечение физического сохранения и безопасности музейных предметов, музейных коллекций</t>
  </si>
  <si>
    <t>Формирование, учет, изучение, обеспечение физического сохранения и безопасности фондов библиотек, включая оцифровку фондов</t>
  </si>
  <si>
    <t>Ведение информационных ресурсов и баз данных</t>
  </si>
  <si>
    <t>Коррекционно-развивающая, компенсирующая и логопедическая помощь обучающимся</t>
  </si>
  <si>
    <t>Организация досуга детей, подростков и молодежи</t>
  </si>
  <si>
    <t>Присмотр и уход</t>
  </si>
  <si>
    <t>Психолого-медико-педагогическое обследование детей</t>
  </si>
  <si>
    <t>Психолого-педагогическое консультирование обучающихся, их родителей (законных представителей) и педагогических работников</t>
  </si>
  <si>
    <t>Реализация адаптированных основных общеобразовательных программ для детей с умственной отсталостью</t>
  </si>
  <si>
    <t>Реализация дополнительных общеразвивающих программ</t>
  </si>
  <si>
    <t>Реализация образовательных программ среднего профессионального образования - программ подготовки квалифицированных рабочих, служащих</t>
  </si>
  <si>
    <t>Реализация основных общеобразовательных программ дошкольного образования</t>
  </si>
  <si>
    <t>Реализация основных общеобразовательных программ начального общего образования</t>
  </si>
  <si>
    <t>Реализация основных общеобразовательных программ основного общего образования</t>
  </si>
  <si>
    <t>Реализация основных общеобразовательных программ среднего общего образования</t>
  </si>
  <si>
    <t>Реализация основных общеобразовательных программ среднего общего образования, интегрированных с дополнительными общеразвивающими программами, имеющими целью подготовку несовершеннолетних обучающихся к военной или иной государственной службе, в том числе к государственной службе российского казачества</t>
  </si>
  <si>
    <t>Содержание детей</t>
  </si>
  <si>
    <t>Предоставление консультационной помощи в рамках государственной аграрной политики</t>
  </si>
  <si>
    <t>Организация доставки лиц старше 65 лет, проживающих в сельской местности, в территориальные медицинские организации для проведения профессиональных медицинских осмотров, включая диспансеризацию, и дополнительных медицинских скринингов на выявление отдельных неинфекционных социально значимых заболеваний</t>
  </si>
  <si>
    <t>Предоставление социального обслуживания в полустационарной форме</t>
  </si>
  <si>
    <t>Предоставление социального обслуживания в стационарной форме</t>
  </si>
  <si>
    <t>Предоставление социального обслуживания в форме на дому</t>
  </si>
  <si>
    <t>Обеспечение сохранности и учет архивных документов</t>
  </si>
  <si>
    <t>Оказание информационных услуг на основе архивных документов</t>
  </si>
  <si>
    <t>Сбор, обработка, систематизация и накопление информации при определении кадастровой стоимости</t>
  </si>
  <si>
    <t>Хранение копий отчетов и документов, формируемых и использованных в ходе определения кадастровой стоимости</t>
  </si>
  <si>
    <t>Обеспечение доступа к объектам спорта</t>
  </si>
  <si>
    <t>Обеспечение участия лиц, проходящих спортивную подготовку, в спортивных соревнованиях</t>
  </si>
  <si>
    <t>Организация и обеспечение подготовки спортивного резерва</t>
  </si>
  <si>
    <t>Организация и проведение физкультурных и спортивных мероприятий в рамках Всероссийского физкультурно-спортивного комплекса "Готов к труду и обороне" (ГТО) (за исключением тестирования выполнения нормативов испытаний комплекса ГТО)</t>
  </si>
  <si>
    <t>Организация мероприятий по подготовке спортивных сборных команд</t>
  </si>
  <si>
    <t>Проведение занятий физкультурно-спортивной направленности по месту проживания граждан</t>
  </si>
  <si>
    <t>Информационное обеспечение и пропаганда охраны труда</t>
  </si>
  <si>
    <t>Профессиональное обучение и дополнительное профессиональное образование безработных граждан, женщин в период отпуска по уходу за ребенком до достижения им возраста трех лет, незанятых граждан, которым в соответствии с законодательством Российской Федерации назначена страховая пенсия по старости и которые стремятся возобновить трудовую деятельность, граждан, находящихся под риском увольнения, а также в различных режимах занятости, граждан, испытывающих трудности в поиске работы</t>
  </si>
  <si>
    <t>Осуществление лесовосстановления и лесоразведения</t>
  </si>
  <si>
    <t>Предупреждение возникновения и распространения лесных пожаров, включая территорию ООПТ</t>
  </si>
  <si>
    <t>Тушение лесных пожаров</t>
  </si>
  <si>
    <t>Создание, развитие, управление и эксплуатация информационных систем и баз данных с использованием спутниковых навигационных систем</t>
  </si>
  <si>
    <t>Обеспечение сохранения и использования объектов культурного наследия</t>
  </si>
  <si>
    <t>Оказание имущественной поддержки субъектам малого и среднего предпринимательства в виде передачи в пользование государственного имущества на льготных условиях</t>
  </si>
  <si>
    <t>Организация предоставления государственных и муниципальных услуг в многофункциональных центрах предоставления государственных и муниципальных услуг</t>
  </si>
  <si>
    <t>Предоставление информационной и консультационной поддержки субъектам малого и среднего предпринимательства</t>
  </si>
  <si>
    <t>Реализация дополнительных профессиональных программ профессиональной переподготовки</t>
  </si>
  <si>
    <t>Реализация основных профессиональных образовательных программ профессионального обучения - программ повышения квалификации рабочих и служащих</t>
  </si>
  <si>
    <t>затраты на уплату налогов, в качестве объекта налогообложения по которым признается имущество учреждений</t>
  </si>
  <si>
    <t>х</t>
  </si>
  <si>
    <t>Обеспечение деятельности Общественной палаты Брянской области</t>
  </si>
  <si>
    <t>Количество новых (капитально-возобновленных) концертов</t>
  </si>
  <si>
    <t>Рассмотрение заявления об установлении кадастровой стоимости объекта недвижимости в размере его рыночной стоимости и принятие решения по нему</t>
  </si>
  <si>
    <t>Количество поступивших заявлений</t>
  </si>
  <si>
    <t>Реализация дополнительных образовательных программ спортивной подготовки по олимпийским видам спорта</t>
  </si>
  <si>
    <t>Число лиц, прошедших спортивную подготовку на этапе спортивной подготовки</t>
  </si>
  <si>
    <t>Реализация дополнительных образовательных программ спортивной подготовки по неолимпийским видам спорта</t>
  </si>
  <si>
    <t>Реализация дополнительных образовательных программ спортивной подготовки по адаптивным видам спорта</t>
  </si>
  <si>
    <t>Площадь лесного фонда</t>
  </si>
  <si>
    <t>Внедрение, развитие и эксплуатация интеллектуальной транспортной системы Брянской области</t>
  </si>
  <si>
    <t>Количество функционирующих подсистем Интеллектуальной транспортной системы</t>
  </si>
  <si>
    <t>Предоставление разъяснений результатов определения кадастровой стоимости</t>
  </si>
  <si>
    <t>Организация и проведение мероприятий, направленных на выявление вида фактического использования и (или) назначения (предназначения) зданий (строений, сооружений) и помещений, расположенных на территории Брянской области, в отношении которых налоговая база определяется как их кадастровая стоимость, для целей налогообложения</t>
  </si>
  <si>
    <t>Департамент физической культуры и спорта Брянской области</t>
  </si>
  <si>
    <t>Наименование государственной услуги (работы)</t>
  </si>
  <si>
    <t>Финансовое обеспечение выполнения государственного задания 2022 года, рублей</t>
  </si>
  <si>
    <t>Единица измерения</t>
  </si>
  <si>
    <t>уточненный план
(в соответствии с заключенными соглашениями), рублей</t>
  </si>
  <si>
    <t>кассовое исполнение,
рублей</t>
  </si>
  <si>
    <t>кассовое исполнение (затраты на уплату налогов, в качестве объекта налогообложения по которым признается имущество учреждений), рублей</t>
  </si>
  <si>
    <t>уточненный план 
(затраты на уплату налогов, в качестве объекта налогообложения по которым признается имущество учреждений), рублей</t>
  </si>
  <si>
    <t>Специализированная медицинская помощь (за исключением высокотехнологичной медицинской помощи), не включенная в базовую программу обязательного медицинского страхования, по профилям</t>
  </si>
  <si>
    <t>Условная единица продукта переработки
(в пересчете на 1 литр цельной крови)</t>
  </si>
  <si>
    <t>Департамент социальной политики и занятости населения Брянской области</t>
  </si>
  <si>
    <t>Заместитель Губернатора Брянской области</t>
  </si>
  <si>
    <t>Г.В. Петушкова</t>
  </si>
  <si>
    <t>Производство и распространение радиопрограмм</t>
  </si>
  <si>
    <t>Медицинское сопровождение по медицинским показаниям больных, страдающей хронической почечной недостаточностью к месту проведения амбулаторного гемодиализа и после его проведения</t>
  </si>
  <si>
    <t>Организация и осуществление транспортного обслуживания</t>
  </si>
  <si>
    <t>Предоставление программного обеспечения и информационно-телекоммуникационной инфраструктуры</t>
  </si>
  <si>
    <t>Исп. Варульникова С.В.</t>
  </si>
  <si>
    <t>67-10-34</t>
  </si>
  <si>
    <t>Сведения о выполнении государственными учреждениями Брянской области государственных заданий на оказание государственных услуг (выполнение работ),
а также об объемах финансового обеспечения выполнения государственных заданий на оказание соответствующих услуг (выполнение работ) за 2024 год</t>
  </si>
  <si>
    <t>Сведения о выполнении государственного задания за 2024 год</t>
  </si>
  <si>
    <t>плановое значение на 2024 год
(в соответствии с государственным заданием в последней редакции)</t>
  </si>
  <si>
    <t>фактическое значение по итогам 2024 года</t>
  </si>
  <si>
    <t>Финансовое обеспечение выполнения государственного задания 2024 года, рублей</t>
  </si>
  <si>
    <t>Производство регионального контента для массового размещения в госпабликах</t>
  </si>
  <si>
    <t>Количество отчетов</t>
  </si>
  <si>
    <t>599</t>
  </si>
  <si>
    <t>Организационно-методическое и информационное сопровождение деятельности организаций и их работников</t>
  </si>
  <si>
    <t>Реализация основных общеобразовательных программ основного общего образования, интегрированных с дополнительными общеразвивающими программами, имеющими целью подготовку несовершеннолетних обучающихся к военной или иной государственной службе, в том числе к государственной службе российского казачества</t>
  </si>
  <si>
    <t>Определение кадастровой стоимости объектов недвижимости в соответствии со статьей 16 Федерального закона от 03.07.2016 № 237-ФЗ «О государственной кадастровой оценке»</t>
  </si>
  <si>
    <t>Рассмотрение обращений, связанных с наличием ошибок, допущенных при определении кадастровой стоимости</t>
  </si>
  <si>
    <t>Площадь помещений, предоставленных субъектам малого и среднего предпринимательства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</si>
</sst>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 ;[Red]\-#,##0.00\ "/>
  </numFmts>
  <fonts count="14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rgb="FF000000"/>
      <name val="Arial Cyr"/>
      <family val="2"/>
    </font>
    <font>
      <b/>
      <sz val="10"/>
      <color rgb="FF000000"/>
      <name val="Arial Cyr"/>
      <family val="2"/>
    </font>
    <font>
      <sz val="8"/>
      <name val="Tahoma"/>
      <family val="2"/>
      <charset val="204"/>
    </font>
    <font>
      <sz val="10"/>
      <name val="Arial Cyr"/>
      <charset val="204"/>
    </font>
    <font>
      <sz val="10"/>
      <color rgb="FF000000"/>
      <name val="Arial Cyr"/>
    </font>
    <font>
      <b/>
      <sz val="10"/>
      <color rgb="FF000000"/>
      <name val="Arial CY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Calibri"/>
      <family val="2"/>
      <charset val="204"/>
      <scheme val="minor"/>
    </font>
    <font>
      <sz val="10"/>
      <name val="Arial Cyr"/>
    </font>
    <font>
      <u/>
      <sz val="12"/>
      <name val="Times New Roman"/>
      <family val="1"/>
      <charset val="204"/>
    </font>
    <font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FF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2">
    <xf numFmtId="0" fontId="0" fillId="0" borderId="0"/>
    <xf numFmtId="49" fontId="2" fillId="0" borderId="2">
      <alignment horizontal="center" vertical="top" shrinkToFit="1"/>
    </xf>
    <xf numFmtId="0" fontId="3" fillId="0" borderId="2">
      <alignment vertical="top" wrapText="1"/>
    </xf>
    <xf numFmtId="4" fontId="3" fillId="3" borderId="2">
      <alignment horizontal="right" vertical="top" shrinkToFit="1"/>
    </xf>
    <xf numFmtId="0" fontId="1" fillId="0" borderId="0"/>
    <xf numFmtId="0" fontId="4" fillId="0" borderId="0"/>
    <xf numFmtId="0" fontId="1" fillId="0" borderId="0"/>
    <xf numFmtId="0" fontId="5" fillId="0" borderId="0"/>
    <xf numFmtId="0" fontId="1" fillId="0" borderId="0"/>
    <xf numFmtId="0" fontId="6" fillId="0" borderId="2">
      <alignment horizontal="center" vertical="center" wrapText="1"/>
    </xf>
    <xf numFmtId="4" fontId="7" fillId="3" borderId="2">
      <alignment horizontal="right" vertical="top" shrinkToFit="1"/>
    </xf>
    <xf numFmtId="0" fontId="6" fillId="0" borderId="0"/>
  </cellStyleXfs>
  <cellXfs count="50">
    <xf numFmtId="0" fontId="0" fillId="0" borderId="0" xfId="0"/>
    <xf numFmtId="4" fontId="8" fillId="2" borderId="1" xfId="0" applyNumberFormat="1" applyFont="1" applyFill="1" applyBorder="1" applyAlignment="1" applyProtection="1">
      <alignment horizontal="center" vertical="center" wrapText="1"/>
    </xf>
    <xf numFmtId="0" fontId="8" fillId="2" borderId="1" xfId="0" applyNumberFormat="1" applyFont="1" applyFill="1" applyBorder="1" applyAlignment="1" applyProtection="1">
      <alignment horizontal="center" vertical="center" wrapText="1"/>
    </xf>
    <xf numFmtId="164" fontId="8" fillId="2" borderId="1" xfId="0" applyNumberFormat="1" applyFont="1" applyFill="1" applyBorder="1" applyAlignment="1" applyProtection="1">
      <alignment horizontal="center" vertical="center" wrapText="1"/>
    </xf>
    <xf numFmtId="0" fontId="8" fillId="2" borderId="1" xfId="0" applyFont="1" applyFill="1" applyBorder="1" applyAlignment="1" applyProtection="1">
      <alignment horizontal="center" vertical="center" wrapText="1"/>
    </xf>
    <xf numFmtId="0" fontId="8" fillId="2" borderId="1" xfId="0" applyNumberFormat="1" applyFont="1" applyFill="1" applyBorder="1" applyAlignment="1" applyProtection="1">
      <alignment horizontal="left" vertical="center" wrapText="1"/>
    </xf>
    <xf numFmtId="0" fontId="10" fillId="2" borderId="0" xfId="0" applyFont="1" applyFill="1"/>
    <xf numFmtId="164" fontId="9" fillId="2" borderId="1" xfId="0" applyNumberFormat="1" applyFont="1" applyFill="1" applyBorder="1" applyAlignment="1" applyProtection="1">
      <alignment horizontal="center" vertical="center" wrapText="1"/>
    </xf>
    <xf numFmtId="0" fontId="9" fillId="2" borderId="1" xfId="0" applyFont="1" applyFill="1" applyBorder="1" applyAlignment="1" applyProtection="1">
      <alignment horizontal="center" vertical="center" wrapText="1"/>
    </xf>
    <xf numFmtId="4" fontId="9" fillId="2" borderId="1" xfId="0" applyNumberFormat="1" applyFont="1" applyFill="1" applyBorder="1" applyAlignment="1" applyProtection="1">
      <alignment horizontal="center" vertical="center" wrapText="1"/>
    </xf>
    <xf numFmtId="0" fontId="9" fillId="2" borderId="1" xfId="0" applyNumberFormat="1" applyFont="1" applyFill="1" applyBorder="1" applyAlignment="1" applyProtection="1">
      <alignment horizontal="left" vertical="center" wrapText="1"/>
    </xf>
    <xf numFmtId="0" fontId="9" fillId="2" borderId="1" xfId="0" applyNumberFormat="1" applyFont="1" applyFill="1" applyBorder="1" applyAlignment="1" applyProtection="1">
      <alignment horizontal="center" vertical="center" wrapText="1"/>
    </xf>
    <xf numFmtId="164" fontId="10" fillId="2" borderId="0" xfId="0" applyNumberFormat="1" applyFont="1" applyFill="1"/>
    <xf numFmtId="0" fontId="8" fillId="2" borderId="1" xfId="0" applyNumberFormat="1" applyFont="1" applyFill="1" applyBorder="1" applyAlignment="1" applyProtection="1">
      <alignment vertical="center" wrapText="1"/>
    </xf>
    <xf numFmtId="0" fontId="8" fillId="2" borderId="0" xfId="0" applyFont="1" applyFill="1"/>
    <xf numFmtId="4" fontId="10" fillId="2" borderId="0" xfId="0" applyNumberFormat="1" applyFont="1" applyFill="1"/>
    <xf numFmtId="0" fontId="8" fillId="2" borderId="3" xfId="0" applyFont="1" applyFill="1" applyBorder="1" applyAlignment="1" applyProtection="1">
      <alignment horizontal="center" vertical="center" wrapText="1"/>
    </xf>
    <xf numFmtId="0" fontId="8" fillId="2" borderId="3" xfId="0" applyNumberFormat="1" applyFont="1" applyFill="1" applyBorder="1" applyAlignment="1" applyProtection="1">
      <alignment horizontal="left" vertical="center" wrapText="1"/>
    </xf>
    <xf numFmtId="0" fontId="10" fillId="2" borderId="0" xfId="0" applyFont="1" applyFill="1" applyBorder="1"/>
    <xf numFmtId="164" fontId="9" fillId="2" borderId="0" xfId="0" applyNumberFormat="1" applyFont="1" applyFill="1" applyBorder="1" applyAlignment="1" applyProtection="1">
      <alignment horizontal="center" vertical="center" wrapText="1"/>
    </xf>
    <xf numFmtId="4" fontId="11" fillId="2" borderId="0" xfId="11" applyNumberFormat="1" applyFont="1" applyFill="1" applyProtection="1"/>
    <xf numFmtId="0" fontId="8" fillId="2" borderId="0" xfId="0" applyNumberFormat="1" applyFont="1" applyFill="1" applyAlignment="1">
      <alignment vertical="center" wrapText="1"/>
    </xf>
    <xf numFmtId="0" fontId="8" fillId="2" borderId="1" xfId="0" applyNumberFormat="1" applyFont="1" applyFill="1" applyBorder="1" applyAlignment="1">
      <alignment horizontal="center" vertical="center" wrapText="1"/>
    </xf>
    <xf numFmtId="0" fontId="8" fillId="2" borderId="1" xfId="0" applyNumberFormat="1" applyFont="1" applyFill="1" applyBorder="1" applyAlignment="1">
      <alignment vertical="center" wrapText="1"/>
    </xf>
    <xf numFmtId="0" fontId="8" fillId="2" borderId="0" xfId="0" applyFont="1" applyFill="1" applyAlignment="1">
      <alignment horizontal="left" vertical="center" wrapText="1"/>
    </xf>
    <xf numFmtId="0" fontId="12" fillId="2" borderId="6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13" fillId="2" borderId="0" xfId="0" applyFont="1" applyFill="1"/>
    <xf numFmtId="0" fontId="8" fillId="2" borderId="1" xfId="0" applyFont="1" applyFill="1" applyBorder="1" applyAlignment="1" applyProtection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NumberFormat="1" applyFont="1" applyFill="1" applyBorder="1" applyAlignment="1" applyProtection="1">
      <alignment horizontal="left" vertical="center" wrapText="1"/>
    </xf>
    <xf numFmtId="0" fontId="8" fillId="2" borderId="1" xfId="0" applyNumberFormat="1" applyFont="1" applyFill="1" applyBorder="1" applyAlignment="1">
      <alignment horizontal="left" vertical="center" wrapText="1"/>
    </xf>
    <xf numFmtId="0" fontId="9" fillId="2" borderId="3" xfId="0" applyFont="1" applyFill="1" applyBorder="1" applyAlignment="1" applyProtection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8" fillId="2" borderId="3" xfId="0" applyNumberFormat="1" applyFont="1" applyFill="1" applyBorder="1" applyAlignment="1" applyProtection="1">
      <alignment horizontal="left" vertical="center" wrapText="1"/>
    </xf>
    <xf numFmtId="0" fontId="10" fillId="2" borderId="5" xfId="0" applyNumberFormat="1" applyFont="1" applyFill="1" applyBorder="1" applyAlignment="1">
      <alignment horizontal="left" vertical="center" wrapText="1"/>
    </xf>
    <xf numFmtId="0" fontId="9" fillId="2" borderId="1" xfId="0" applyFont="1" applyFill="1" applyBorder="1" applyAlignment="1" applyProtection="1">
      <alignment horizontal="left" vertical="center" wrapText="1"/>
    </xf>
    <xf numFmtId="0" fontId="8" fillId="2" borderId="3" xfId="0" applyFont="1" applyFill="1" applyBorder="1" applyAlignment="1" applyProtection="1">
      <alignment horizontal="center" vertical="center" wrapText="1"/>
    </xf>
    <xf numFmtId="0" fontId="9" fillId="2" borderId="6" xfId="0" applyFont="1" applyFill="1" applyBorder="1" applyAlignment="1" applyProtection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 applyProtection="1">
      <alignment horizontal="center" vertical="center" wrapText="1"/>
    </xf>
    <xf numFmtId="0" fontId="10" fillId="2" borderId="1" xfId="0" applyNumberFormat="1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4" xfId="0" applyNumberFormat="1" applyFont="1" applyFill="1" applyBorder="1" applyAlignment="1">
      <alignment horizontal="left" vertical="center" wrapText="1"/>
    </xf>
    <xf numFmtId="164" fontId="8" fillId="2" borderId="3" xfId="0" applyNumberFormat="1" applyFont="1" applyFill="1" applyBorder="1" applyAlignment="1" applyProtection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5" xfId="0" applyNumberFormat="1" applyFont="1" applyFill="1" applyBorder="1" applyAlignment="1">
      <alignment horizontal="left" vertical="center" wrapText="1"/>
    </xf>
    <xf numFmtId="0" fontId="8" fillId="2" borderId="4" xfId="0" applyNumberFormat="1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center" vertical="center" wrapText="1"/>
    </xf>
  </cellXfs>
  <cellStyles count="12">
    <cellStyle name="xl22" xfId="9"/>
    <cellStyle name="xl24" xfId="11"/>
    <cellStyle name="xl31" xfId="1"/>
    <cellStyle name="xl38" xfId="10"/>
    <cellStyle name="xl40" xfId="2"/>
    <cellStyle name="xl41" xfId="3"/>
    <cellStyle name="Обычный" xfId="0" builtinId="0"/>
    <cellStyle name="Обычный 10" xfId="4"/>
    <cellStyle name="Обычный 2" xfId="5"/>
    <cellStyle name="Обычный 2 2" xfId="6"/>
    <cellStyle name="Обычный 3" xfId="7"/>
    <cellStyle name="Обычный 4" xfId="8"/>
  </cellStyles>
  <dxfs count="0"/>
  <tableStyles count="0" defaultTableStyle="TableStyleMedium2" defaultPivotStyle="PivotStyleLight16"/>
  <colors>
    <mruColors>
      <color rgb="FFCCFF66"/>
      <color rgb="FFFFFF99"/>
      <color rgb="FFA50021"/>
      <color rgb="FF99FFCC"/>
      <color rgb="FF0000CC"/>
      <color rgb="FF3399FF"/>
      <color rgb="FF008000"/>
      <color rgb="FFFFFFCC"/>
      <color rgb="FF00FFCC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62"/>
  <sheetViews>
    <sheetView tabSelected="1" view="pageBreakPreview" topLeftCell="C1" zoomScaleNormal="100" zoomScaleSheetLayoutView="100" workbookViewId="0">
      <pane ySplit="4" topLeftCell="A5" activePane="bottomLeft" state="frozen"/>
      <selection pane="bottomLeft" activeCell="J5" sqref="I5:J5"/>
    </sheetView>
  </sheetViews>
  <sheetFormatPr defaultColWidth="9.140625" defaultRowHeight="15.75" x14ac:dyDescent="0.25"/>
  <cols>
    <col min="1" max="1" width="9.140625" style="6" customWidth="1"/>
    <col min="2" max="2" width="61.28515625" style="6" customWidth="1"/>
    <col min="3" max="3" width="44.5703125" style="6" customWidth="1"/>
    <col min="4" max="4" width="18.42578125" style="6" customWidth="1"/>
    <col min="5" max="6" width="21.7109375" style="6" customWidth="1"/>
    <col min="7" max="7" width="25" style="6" customWidth="1"/>
    <col min="8" max="8" width="29.140625" style="6" customWidth="1"/>
    <col min="9" max="9" width="21.7109375" style="6" customWidth="1"/>
    <col min="10" max="10" width="28.28515625" style="6" customWidth="1"/>
    <col min="11" max="11" width="10.7109375" style="6" customWidth="1"/>
    <col min="12" max="12" width="18.42578125" style="6" bestFit="1" customWidth="1"/>
    <col min="13" max="13" width="18" style="6" bestFit="1" customWidth="1"/>
    <col min="14" max="14" width="23" style="6" customWidth="1"/>
    <col min="15" max="15" width="15.42578125" style="6" bestFit="1" customWidth="1"/>
    <col min="16" max="16384" width="9.140625" style="6"/>
  </cols>
  <sheetData>
    <row r="1" spans="1:15" ht="47.25" customHeight="1" x14ac:dyDescent="0.25">
      <c r="A1" s="38" t="s">
        <v>222</v>
      </c>
      <c r="B1" s="39"/>
      <c r="C1" s="39"/>
      <c r="D1" s="39"/>
      <c r="E1" s="39"/>
      <c r="F1" s="39"/>
      <c r="G1" s="39"/>
      <c r="H1" s="39"/>
      <c r="I1" s="39"/>
      <c r="J1" s="39"/>
    </row>
    <row r="2" spans="1:15" ht="20.25" customHeight="1" x14ac:dyDescent="0.25">
      <c r="A2" s="40" t="s">
        <v>1</v>
      </c>
      <c r="B2" s="40" t="s">
        <v>204</v>
      </c>
      <c r="C2" s="40" t="s">
        <v>223</v>
      </c>
      <c r="D2" s="40"/>
      <c r="E2" s="40"/>
      <c r="F2" s="40"/>
      <c r="G2" s="40" t="s">
        <v>226</v>
      </c>
      <c r="H2" s="40"/>
      <c r="I2" s="40"/>
      <c r="J2" s="40"/>
      <c r="L2" s="15"/>
      <c r="M2" s="15"/>
      <c r="N2" s="15"/>
      <c r="O2" s="15"/>
    </row>
    <row r="3" spans="1:15" ht="28.5" customHeight="1" x14ac:dyDescent="0.25">
      <c r="A3" s="40"/>
      <c r="B3" s="40"/>
      <c r="C3" s="40" t="s">
        <v>0</v>
      </c>
      <c r="D3" s="40" t="s">
        <v>206</v>
      </c>
      <c r="E3" s="40" t="s">
        <v>224</v>
      </c>
      <c r="F3" s="40" t="s">
        <v>225</v>
      </c>
      <c r="G3" s="32" t="s">
        <v>207</v>
      </c>
      <c r="H3" s="32" t="s">
        <v>210</v>
      </c>
      <c r="I3" s="32" t="s">
        <v>208</v>
      </c>
      <c r="J3" s="32" t="s">
        <v>209</v>
      </c>
      <c r="O3" s="15"/>
    </row>
    <row r="4" spans="1:15" ht="96" customHeight="1" x14ac:dyDescent="0.25">
      <c r="A4" s="40"/>
      <c r="B4" s="40"/>
      <c r="C4" s="40"/>
      <c r="D4" s="40"/>
      <c r="E4" s="40"/>
      <c r="F4" s="40"/>
      <c r="G4" s="33"/>
      <c r="H4" s="33" t="s">
        <v>188</v>
      </c>
      <c r="I4" s="33" t="s">
        <v>205</v>
      </c>
      <c r="J4" s="33" t="s">
        <v>188</v>
      </c>
    </row>
    <row r="5" spans="1:15" ht="24.75" customHeight="1" x14ac:dyDescent="0.25">
      <c r="A5" s="8"/>
      <c r="B5" s="36" t="s">
        <v>3</v>
      </c>
      <c r="C5" s="36"/>
      <c r="D5" s="36"/>
      <c r="E5" s="36"/>
      <c r="F5" s="36"/>
      <c r="G5" s="9">
        <f>G6+G9+G20+G28+G57+G75+G95+G97+G104+G114+G125+G141+G146+G148+G154</f>
        <v>10922913177.960001</v>
      </c>
      <c r="H5" s="9">
        <f>H6+H20+H28+H57+H75+H95+H97+H104+H125+H141+H146+H148</f>
        <v>84005419.029999986</v>
      </c>
      <c r="I5" s="9">
        <f t="shared" ref="I5" si="0">I6+I9+I20+I28+I57+I75+I95+I97+I104+I114+I125+I141+I146+I148+I154</f>
        <v>10922913177.960001</v>
      </c>
      <c r="J5" s="9">
        <f>J6+J20+J28+J57+J75+J95+J97+J104+J125+J141+J146+J148</f>
        <v>84005419.034199983</v>
      </c>
      <c r="L5" s="15"/>
      <c r="M5" s="15"/>
    </row>
    <row r="6" spans="1:15" ht="42.75" customHeight="1" x14ac:dyDescent="0.25">
      <c r="A6" s="8">
        <v>803</v>
      </c>
      <c r="B6" s="10" t="s">
        <v>2</v>
      </c>
      <c r="C6" s="8"/>
      <c r="D6" s="11"/>
      <c r="E6" s="9"/>
      <c r="F6" s="9"/>
      <c r="G6" s="7">
        <f>SUM(G7:G8)</f>
        <v>337634131.95999998</v>
      </c>
      <c r="H6" s="7">
        <v>13997921.039999999</v>
      </c>
      <c r="I6" s="7">
        <f>SUM(I7:I8)</f>
        <v>337634131.95999998</v>
      </c>
      <c r="J6" s="7">
        <v>13997921.039999999</v>
      </c>
      <c r="L6" s="12"/>
      <c r="M6" s="12"/>
    </row>
    <row r="7" spans="1:15" s="14" customFormat="1" ht="47.25" x14ac:dyDescent="0.25">
      <c r="A7" s="4">
        <v>803</v>
      </c>
      <c r="B7" s="13" t="s">
        <v>104</v>
      </c>
      <c r="C7" s="2" t="s">
        <v>18</v>
      </c>
      <c r="D7" s="2" t="s">
        <v>19</v>
      </c>
      <c r="E7" s="1">
        <v>1073.58</v>
      </c>
      <c r="F7" s="1">
        <v>1073.74</v>
      </c>
      <c r="G7" s="3">
        <v>211003665.39999998</v>
      </c>
      <c r="H7" s="3" t="s">
        <v>189</v>
      </c>
      <c r="I7" s="3">
        <v>211003665.39999998</v>
      </c>
      <c r="J7" s="3" t="s">
        <v>189</v>
      </c>
      <c r="L7" s="15"/>
    </row>
    <row r="8" spans="1:15" s="14" customFormat="1" ht="31.5" x14ac:dyDescent="0.25">
      <c r="A8" s="4">
        <v>803</v>
      </c>
      <c r="B8" s="13" t="s">
        <v>218</v>
      </c>
      <c r="C8" s="2" t="s">
        <v>16</v>
      </c>
      <c r="D8" s="2" t="s">
        <v>17</v>
      </c>
      <c r="E8" s="1">
        <v>154752</v>
      </c>
      <c r="F8" s="1">
        <v>154752</v>
      </c>
      <c r="G8" s="3">
        <v>126630466.56</v>
      </c>
      <c r="H8" s="3" t="s">
        <v>189</v>
      </c>
      <c r="I8" s="3">
        <v>126630466.56</v>
      </c>
      <c r="J8" s="3" t="s">
        <v>189</v>
      </c>
    </row>
    <row r="9" spans="1:15" ht="26.25" customHeight="1" x14ac:dyDescent="0.25">
      <c r="A9" s="8">
        <v>805</v>
      </c>
      <c r="B9" s="10" t="s">
        <v>4</v>
      </c>
      <c r="C9" s="11"/>
      <c r="D9" s="11"/>
      <c r="E9" s="9"/>
      <c r="F9" s="9"/>
      <c r="G9" s="9">
        <f>SUM(G10:G19)</f>
        <v>313883301.44000006</v>
      </c>
      <c r="H9" s="7" t="s">
        <v>189</v>
      </c>
      <c r="I9" s="7">
        <f>SUM(I10:I19)</f>
        <v>313883301.44000006</v>
      </c>
      <c r="J9" s="7" t="s">
        <v>189</v>
      </c>
      <c r="L9" s="15"/>
      <c r="M9" s="12"/>
    </row>
    <row r="10" spans="1:15" x14ac:dyDescent="0.25">
      <c r="A10" s="28">
        <v>805</v>
      </c>
      <c r="B10" s="30" t="s">
        <v>107</v>
      </c>
      <c r="C10" s="2" t="s">
        <v>20</v>
      </c>
      <c r="D10" s="2" t="s">
        <v>17</v>
      </c>
      <c r="E10" s="1">
        <v>6236</v>
      </c>
      <c r="F10" s="1">
        <v>6236</v>
      </c>
      <c r="G10" s="1">
        <v>190447.44</v>
      </c>
      <c r="H10" s="1" t="s">
        <v>189</v>
      </c>
      <c r="I10" s="1">
        <v>190447.44</v>
      </c>
      <c r="J10" s="1" t="s">
        <v>189</v>
      </c>
    </row>
    <row r="11" spans="1:15" x14ac:dyDescent="0.25">
      <c r="A11" s="29"/>
      <c r="B11" s="31"/>
      <c r="C11" s="2" t="s">
        <v>26</v>
      </c>
      <c r="D11" s="2" t="s">
        <v>17</v>
      </c>
      <c r="E11" s="1">
        <v>177126</v>
      </c>
      <c r="F11" s="1">
        <v>177126</v>
      </c>
      <c r="G11" s="3">
        <v>39674452.740000002</v>
      </c>
      <c r="H11" s="3" t="s">
        <v>189</v>
      </c>
      <c r="I11" s="3">
        <v>39674452.740000002</v>
      </c>
      <c r="J11" s="3" t="s">
        <v>189</v>
      </c>
    </row>
    <row r="12" spans="1:15" x14ac:dyDescent="0.25">
      <c r="A12" s="29"/>
      <c r="B12" s="31"/>
      <c r="C12" s="2" t="s">
        <v>21</v>
      </c>
      <c r="D12" s="2" t="s">
        <v>17</v>
      </c>
      <c r="E12" s="1">
        <v>153288</v>
      </c>
      <c r="F12" s="1">
        <v>153288</v>
      </c>
      <c r="G12" s="3">
        <v>11553316.560000001</v>
      </c>
      <c r="H12" s="3" t="s">
        <v>189</v>
      </c>
      <c r="I12" s="3">
        <v>11553316.560000001</v>
      </c>
      <c r="J12" s="3" t="s">
        <v>189</v>
      </c>
    </row>
    <row r="13" spans="1:15" x14ac:dyDescent="0.25">
      <c r="A13" s="29"/>
      <c r="B13" s="31"/>
      <c r="C13" s="2" t="s">
        <v>24</v>
      </c>
      <c r="D13" s="2" t="s">
        <v>25</v>
      </c>
      <c r="E13" s="1">
        <v>1378</v>
      </c>
      <c r="F13" s="1">
        <v>1378</v>
      </c>
      <c r="G13" s="3">
        <v>4785339.26</v>
      </c>
      <c r="H13" s="3" t="s">
        <v>189</v>
      </c>
      <c r="I13" s="3">
        <v>4785339.26</v>
      </c>
      <c r="J13" s="3" t="s">
        <v>189</v>
      </c>
    </row>
    <row r="14" spans="1:15" x14ac:dyDescent="0.25">
      <c r="A14" s="29"/>
      <c r="B14" s="31"/>
      <c r="C14" s="2" t="s">
        <v>23</v>
      </c>
      <c r="D14" s="2" t="s">
        <v>17</v>
      </c>
      <c r="E14" s="1">
        <v>173818</v>
      </c>
      <c r="F14" s="1">
        <v>173818</v>
      </c>
      <c r="G14" s="3">
        <v>54271194.140000001</v>
      </c>
      <c r="H14" s="3" t="s">
        <v>189</v>
      </c>
      <c r="I14" s="3">
        <v>54271194.140000001</v>
      </c>
      <c r="J14" s="3" t="s">
        <v>189</v>
      </c>
    </row>
    <row r="15" spans="1:15" ht="23.25" customHeight="1" x14ac:dyDescent="0.25">
      <c r="A15" s="29"/>
      <c r="B15" s="31"/>
      <c r="C15" s="2" t="s">
        <v>27</v>
      </c>
      <c r="D15" s="2" t="s">
        <v>17</v>
      </c>
      <c r="E15" s="1">
        <v>558614</v>
      </c>
      <c r="F15" s="1">
        <v>558614</v>
      </c>
      <c r="G15" s="3">
        <v>140083632.78</v>
      </c>
      <c r="H15" s="3" t="s">
        <v>189</v>
      </c>
      <c r="I15" s="3">
        <v>140083632.78</v>
      </c>
      <c r="J15" s="3" t="s">
        <v>189</v>
      </c>
    </row>
    <row r="16" spans="1:15" ht="31.5" x14ac:dyDescent="0.25">
      <c r="A16" s="4">
        <v>805</v>
      </c>
      <c r="B16" s="5" t="s">
        <v>105</v>
      </c>
      <c r="C16" s="2" t="s">
        <v>20</v>
      </c>
      <c r="D16" s="2" t="s">
        <v>17</v>
      </c>
      <c r="E16" s="1">
        <v>755323</v>
      </c>
      <c r="F16" s="1">
        <v>755323</v>
      </c>
      <c r="G16" s="3">
        <v>23067564.419999998</v>
      </c>
      <c r="H16" s="3" t="s">
        <v>189</v>
      </c>
      <c r="I16" s="3">
        <v>23067564.419999998</v>
      </c>
      <c r="J16" s="3" t="s">
        <v>189</v>
      </c>
    </row>
    <row r="17" spans="1:14" x14ac:dyDescent="0.25">
      <c r="A17" s="28">
        <v>805</v>
      </c>
      <c r="B17" s="30" t="s">
        <v>106</v>
      </c>
      <c r="C17" s="2" t="s">
        <v>21</v>
      </c>
      <c r="D17" s="2" t="s">
        <v>17</v>
      </c>
      <c r="E17" s="1">
        <v>146279</v>
      </c>
      <c r="F17" s="1">
        <v>146279</v>
      </c>
      <c r="G17" s="3">
        <v>2179557.1</v>
      </c>
      <c r="H17" s="3" t="s">
        <v>189</v>
      </c>
      <c r="I17" s="3">
        <v>2179557.1</v>
      </c>
      <c r="J17" s="3" t="s">
        <v>189</v>
      </c>
    </row>
    <row r="18" spans="1:14" x14ac:dyDescent="0.25">
      <c r="A18" s="29"/>
      <c r="B18" s="31"/>
      <c r="C18" s="2" t="s">
        <v>20</v>
      </c>
      <c r="D18" s="2" t="s">
        <v>17</v>
      </c>
      <c r="E18" s="1">
        <v>137524</v>
      </c>
      <c r="F18" s="1">
        <v>137524</v>
      </c>
      <c r="G18" s="3">
        <v>4199982.96</v>
      </c>
      <c r="H18" s="3" t="s">
        <v>189</v>
      </c>
      <c r="I18" s="3">
        <v>4199982.96</v>
      </c>
      <c r="J18" s="3" t="s">
        <v>189</v>
      </c>
    </row>
    <row r="19" spans="1:14" x14ac:dyDescent="0.25">
      <c r="A19" s="29"/>
      <c r="B19" s="31"/>
      <c r="C19" s="2" t="s">
        <v>22</v>
      </c>
      <c r="D19" s="2" t="s">
        <v>17</v>
      </c>
      <c r="E19" s="1">
        <v>107898</v>
      </c>
      <c r="F19" s="1">
        <v>107898</v>
      </c>
      <c r="G19" s="3">
        <v>33877814.039999999</v>
      </c>
      <c r="H19" s="3" t="s">
        <v>189</v>
      </c>
      <c r="I19" s="3">
        <v>33877814.039999999</v>
      </c>
      <c r="J19" s="3" t="s">
        <v>189</v>
      </c>
    </row>
    <row r="20" spans="1:14" ht="26.25" customHeight="1" x14ac:dyDescent="0.25">
      <c r="A20" s="8">
        <v>811</v>
      </c>
      <c r="B20" s="10" t="s">
        <v>5</v>
      </c>
      <c r="C20" s="11"/>
      <c r="D20" s="11"/>
      <c r="E20" s="9"/>
      <c r="F20" s="9"/>
      <c r="G20" s="7">
        <f>SUM(G21:G27)</f>
        <v>165896984.47999999</v>
      </c>
      <c r="H20" s="7">
        <v>3726.52</v>
      </c>
      <c r="I20" s="7">
        <f>SUM(I21:I27)</f>
        <v>165896984.47999999</v>
      </c>
      <c r="J20" s="7">
        <v>3726.52</v>
      </c>
      <c r="L20" s="12"/>
      <c r="M20" s="12"/>
      <c r="N20" s="12"/>
    </row>
    <row r="21" spans="1:14" x14ac:dyDescent="0.25">
      <c r="A21" s="4">
        <v>811</v>
      </c>
      <c r="B21" s="5" t="s">
        <v>111</v>
      </c>
      <c r="C21" s="2" t="s">
        <v>32</v>
      </c>
      <c r="D21" s="2" t="s">
        <v>31</v>
      </c>
      <c r="E21" s="1">
        <v>111.15</v>
      </c>
      <c r="F21" s="1">
        <v>111.15</v>
      </c>
      <c r="G21" s="3">
        <v>3778318.62</v>
      </c>
      <c r="H21" s="3" t="s">
        <v>189</v>
      </c>
      <c r="I21" s="3">
        <v>3778318.62</v>
      </c>
      <c r="J21" s="3" t="s">
        <v>189</v>
      </c>
    </row>
    <row r="22" spans="1:14" ht="21" customHeight="1" x14ac:dyDescent="0.25">
      <c r="A22" s="4">
        <v>811</v>
      </c>
      <c r="B22" s="5" t="s">
        <v>216</v>
      </c>
      <c r="C22" s="2" t="s">
        <v>30</v>
      </c>
      <c r="D22" s="2" t="s">
        <v>31</v>
      </c>
      <c r="E22" s="1">
        <v>3032</v>
      </c>
      <c r="F22" s="1">
        <v>3032</v>
      </c>
      <c r="G22" s="3">
        <v>54845887.420000002</v>
      </c>
      <c r="H22" s="3" t="s">
        <v>189</v>
      </c>
      <c r="I22" s="3">
        <v>54845887.420000002</v>
      </c>
      <c r="J22" s="3" t="s">
        <v>189</v>
      </c>
    </row>
    <row r="23" spans="1:14" x14ac:dyDescent="0.25">
      <c r="A23" s="4">
        <v>811</v>
      </c>
      <c r="B23" s="5" t="s">
        <v>110</v>
      </c>
      <c r="C23" s="2" t="s">
        <v>29</v>
      </c>
      <c r="D23" s="2" t="s">
        <v>17</v>
      </c>
      <c r="E23" s="1">
        <v>16825</v>
      </c>
      <c r="F23" s="1">
        <v>16825</v>
      </c>
      <c r="G23" s="3">
        <v>13154269.25</v>
      </c>
      <c r="H23" s="3" t="s">
        <v>189</v>
      </c>
      <c r="I23" s="3">
        <v>13154269.25</v>
      </c>
      <c r="J23" s="3" t="s">
        <v>189</v>
      </c>
    </row>
    <row r="24" spans="1:14" ht="24.75" customHeight="1" x14ac:dyDescent="0.25">
      <c r="A24" s="16">
        <v>811</v>
      </c>
      <c r="B24" s="17" t="s">
        <v>109</v>
      </c>
      <c r="C24" s="2" t="s">
        <v>28</v>
      </c>
      <c r="D24" s="2" t="s">
        <v>17</v>
      </c>
      <c r="E24" s="1">
        <v>14604</v>
      </c>
      <c r="F24" s="1">
        <v>14604</v>
      </c>
      <c r="G24" s="3">
        <v>76432753.790000007</v>
      </c>
      <c r="H24" s="3" t="s">
        <v>189</v>
      </c>
      <c r="I24" s="3">
        <v>76432753.790000007</v>
      </c>
      <c r="J24" s="3" t="s">
        <v>189</v>
      </c>
    </row>
    <row r="25" spans="1:14" ht="84" customHeight="1" x14ac:dyDescent="0.25">
      <c r="A25" s="4">
        <v>811</v>
      </c>
      <c r="B25" s="5" t="s">
        <v>108</v>
      </c>
      <c r="C25" s="2" t="s">
        <v>26</v>
      </c>
      <c r="D25" s="2" t="s">
        <v>17</v>
      </c>
      <c r="E25" s="1">
        <v>140</v>
      </c>
      <c r="F25" s="1">
        <v>140</v>
      </c>
      <c r="G25" s="3">
        <v>15424394.16</v>
      </c>
      <c r="H25" s="3" t="s">
        <v>189</v>
      </c>
      <c r="I25" s="3">
        <v>15424394.16</v>
      </c>
      <c r="J25" s="3" t="s">
        <v>189</v>
      </c>
    </row>
    <row r="26" spans="1:14" ht="33.75" customHeight="1" x14ac:dyDescent="0.25">
      <c r="A26" s="4">
        <v>811</v>
      </c>
      <c r="B26" s="5" t="s">
        <v>227</v>
      </c>
      <c r="C26" s="2" t="s">
        <v>29</v>
      </c>
      <c r="D26" s="2" t="s">
        <v>17</v>
      </c>
      <c r="E26" s="1">
        <v>1240</v>
      </c>
      <c r="F26" s="1">
        <v>1240</v>
      </c>
      <c r="G26" s="3">
        <v>630045.24</v>
      </c>
      <c r="H26" s="3" t="s">
        <v>189</v>
      </c>
      <c r="I26" s="3">
        <v>630045.24</v>
      </c>
      <c r="J26" s="3" t="s">
        <v>189</v>
      </c>
    </row>
    <row r="27" spans="1:14" ht="36.75" customHeight="1" x14ac:dyDescent="0.25">
      <c r="A27" s="4">
        <v>811</v>
      </c>
      <c r="B27" s="5" t="s">
        <v>190</v>
      </c>
      <c r="C27" s="2" t="s">
        <v>20</v>
      </c>
      <c r="D27" s="2" t="s">
        <v>17</v>
      </c>
      <c r="E27" s="1">
        <v>120</v>
      </c>
      <c r="F27" s="1">
        <v>120</v>
      </c>
      <c r="G27" s="3">
        <v>1631316</v>
      </c>
      <c r="H27" s="3" t="s">
        <v>189</v>
      </c>
      <c r="I27" s="3">
        <v>1631316</v>
      </c>
      <c r="J27" s="3" t="s">
        <v>189</v>
      </c>
      <c r="K27" s="18"/>
    </row>
    <row r="28" spans="1:14" ht="26.25" customHeight="1" x14ac:dyDescent="0.25">
      <c r="A28" s="8">
        <v>814</v>
      </c>
      <c r="B28" s="10" t="s">
        <v>6</v>
      </c>
      <c r="C28" s="11"/>
      <c r="D28" s="11"/>
      <c r="E28" s="9"/>
      <c r="F28" s="9"/>
      <c r="G28" s="9">
        <f>SUM(G29:G56)</f>
        <v>2612638710.7400002</v>
      </c>
      <c r="H28" s="7">
        <v>4033324.25</v>
      </c>
      <c r="I28" s="7">
        <f>SUM(I29:I56)</f>
        <v>2612638710.7400002</v>
      </c>
      <c r="J28" s="7">
        <v>4033324.25</v>
      </c>
      <c r="K28" s="19"/>
      <c r="L28" s="15"/>
      <c r="M28" s="12"/>
    </row>
    <row r="29" spans="1:14" ht="47.25" x14ac:dyDescent="0.25">
      <c r="A29" s="4">
        <v>814</v>
      </c>
      <c r="B29" s="5" t="s">
        <v>130</v>
      </c>
      <c r="C29" s="2" t="s">
        <v>38</v>
      </c>
      <c r="D29" s="2" t="s">
        <v>17</v>
      </c>
      <c r="E29" s="1">
        <v>29</v>
      </c>
      <c r="F29" s="1">
        <v>29</v>
      </c>
      <c r="G29" s="1">
        <v>4739331.26</v>
      </c>
      <c r="H29" s="3" t="s">
        <v>189</v>
      </c>
      <c r="I29" s="3">
        <v>4739331.26</v>
      </c>
      <c r="J29" s="3" t="s">
        <v>189</v>
      </c>
      <c r="K29" s="18"/>
    </row>
    <row r="30" spans="1:14" x14ac:dyDescent="0.25">
      <c r="A30" s="4">
        <v>814</v>
      </c>
      <c r="B30" s="5" t="s">
        <v>129</v>
      </c>
      <c r="C30" s="2" t="s">
        <v>22</v>
      </c>
      <c r="D30" s="2" t="s">
        <v>17</v>
      </c>
      <c r="E30" s="1">
        <v>2050</v>
      </c>
      <c r="F30" s="1">
        <v>2010</v>
      </c>
      <c r="G30" s="1">
        <v>10981542.5</v>
      </c>
      <c r="H30" s="3" t="s">
        <v>189</v>
      </c>
      <c r="I30" s="3">
        <v>10981542.5</v>
      </c>
      <c r="J30" s="3" t="s">
        <v>189</v>
      </c>
    </row>
    <row r="31" spans="1:14" x14ac:dyDescent="0.25">
      <c r="A31" s="4">
        <v>814</v>
      </c>
      <c r="B31" s="5" t="s">
        <v>128</v>
      </c>
      <c r="C31" s="2" t="s">
        <v>22</v>
      </c>
      <c r="D31" s="2" t="s">
        <v>17</v>
      </c>
      <c r="E31" s="1">
        <v>8880</v>
      </c>
      <c r="F31" s="1">
        <v>8880</v>
      </c>
      <c r="G31" s="1">
        <v>104695200</v>
      </c>
      <c r="H31" s="3" t="s">
        <v>189</v>
      </c>
      <c r="I31" s="3">
        <v>104695200</v>
      </c>
      <c r="J31" s="3" t="s">
        <v>189</v>
      </c>
    </row>
    <row r="32" spans="1:14" ht="27.95" customHeight="1" x14ac:dyDescent="0.25">
      <c r="A32" s="37">
        <v>814</v>
      </c>
      <c r="B32" s="34" t="s">
        <v>211</v>
      </c>
      <c r="C32" s="2" t="s">
        <v>51</v>
      </c>
      <c r="D32" s="2" t="s">
        <v>33</v>
      </c>
      <c r="E32" s="1">
        <v>8792</v>
      </c>
      <c r="F32" s="1">
        <v>8722</v>
      </c>
      <c r="G32" s="1">
        <v>1073457686.45</v>
      </c>
      <c r="H32" s="3" t="s">
        <v>189</v>
      </c>
      <c r="I32" s="3">
        <v>1073457686.45</v>
      </c>
      <c r="J32" s="3" t="s">
        <v>189</v>
      </c>
    </row>
    <row r="33" spans="1:10" ht="33.950000000000003" customHeight="1" x14ac:dyDescent="0.25">
      <c r="A33" s="33"/>
      <c r="B33" s="35"/>
      <c r="C33" s="2" t="s">
        <v>52</v>
      </c>
      <c r="D33" s="2" t="s">
        <v>33</v>
      </c>
      <c r="E33" s="1">
        <v>1524</v>
      </c>
      <c r="F33" s="1">
        <v>1516</v>
      </c>
      <c r="G33" s="1">
        <v>39931930.780000001</v>
      </c>
      <c r="H33" s="1" t="s">
        <v>189</v>
      </c>
      <c r="I33" s="1">
        <v>39931930.780000001</v>
      </c>
      <c r="J33" s="3" t="s">
        <v>189</v>
      </c>
    </row>
    <row r="34" spans="1:10" ht="78.75" x14ac:dyDescent="0.25">
      <c r="A34" s="4">
        <v>814</v>
      </c>
      <c r="B34" s="5" t="s">
        <v>127</v>
      </c>
      <c r="C34" s="2" t="s">
        <v>50</v>
      </c>
      <c r="D34" s="2" t="s">
        <v>17</v>
      </c>
      <c r="E34" s="1">
        <v>18728</v>
      </c>
      <c r="F34" s="1">
        <v>18932</v>
      </c>
      <c r="G34" s="1">
        <v>110010341.02</v>
      </c>
      <c r="H34" s="3" t="s">
        <v>189</v>
      </c>
      <c r="I34" s="3">
        <v>110010341.02</v>
      </c>
      <c r="J34" s="3" t="s">
        <v>189</v>
      </c>
    </row>
    <row r="35" spans="1:10" ht="24.95" customHeight="1" x14ac:dyDescent="0.25">
      <c r="A35" s="4">
        <v>814</v>
      </c>
      <c r="B35" s="5" t="s">
        <v>126</v>
      </c>
      <c r="C35" s="2" t="s">
        <v>45</v>
      </c>
      <c r="D35" s="2" t="s">
        <v>46</v>
      </c>
      <c r="E35" s="1">
        <v>46962</v>
      </c>
      <c r="F35" s="1">
        <v>45790</v>
      </c>
      <c r="G35" s="1">
        <v>118098030.64</v>
      </c>
      <c r="H35" s="3" t="s">
        <v>189</v>
      </c>
      <c r="I35" s="3">
        <v>118098030.64</v>
      </c>
      <c r="J35" s="3" t="s">
        <v>189</v>
      </c>
    </row>
    <row r="36" spans="1:10" ht="47.25" x14ac:dyDescent="0.25">
      <c r="A36" s="4">
        <v>814</v>
      </c>
      <c r="B36" s="5" t="s">
        <v>125</v>
      </c>
      <c r="C36" s="2" t="s">
        <v>49</v>
      </c>
      <c r="D36" s="2" t="s">
        <v>35</v>
      </c>
      <c r="E36" s="1">
        <v>1430</v>
      </c>
      <c r="F36" s="1">
        <v>1430</v>
      </c>
      <c r="G36" s="1">
        <v>123303456.88999999</v>
      </c>
      <c r="H36" s="3" t="s">
        <v>189</v>
      </c>
      <c r="I36" s="3">
        <v>123303456.88999999</v>
      </c>
      <c r="J36" s="3" t="s">
        <v>189</v>
      </c>
    </row>
    <row r="37" spans="1:10" ht="37.5" customHeight="1" x14ac:dyDescent="0.25">
      <c r="A37" s="4">
        <v>814</v>
      </c>
      <c r="B37" s="5" t="s">
        <v>124</v>
      </c>
      <c r="C37" s="2" t="s">
        <v>228</v>
      </c>
      <c r="D37" s="2" t="s">
        <v>17</v>
      </c>
      <c r="E37" s="1">
        <v>28209575</v>
      </c>
      <c r="F37" s="1">
        <v>28209575.93</v>
      </c>
      <c r="G37" s="1">
        <v>18900415.25</v>
      </c>
      <c r="H37" s="3" t="s">
        <v>189</v>
      </c>
      <c r="I37" s="3">
        <v>18900415.25</v>
      </c>
      <c r="J37" s="3" t="s">
        <v>189</v>
      </c>
    </row>
    <row r="38" spans="1:10" ht="43.5" customHeight="1" x14ac:dyDescent="0.25">
      <c r="A38" s="28">
        <v>814</v>
      </c>
      <c r="B38" s="30" t="s">
        <v>123</v>
      </c>
      <c r="C38" s="2" t="s">
        <v>44</v>
      </c>
      <c r="D38" s="2" t="s">
        <v>33</v>
      </c>
      <c r="E38" s="1">
        <v>887460.5</v>
      </c>
      <c r="F38" s="1">
        <v>877764</v>
      </c>
      <c r="G38" s="1">
        <v>488012785.68000001</v>
      </c>
      <c r="H38" s="3" t="s">
        <v>189</v>
      </c>
      <c r="I38" s="3">
        <v>488012785.68000001</v>
      </c>
      <c r="J38" s="3" t="s">
        <v>189</v>
      </c>
    </row>
    <row r="39" spans="1:10" ht="21.6" customHeight="1" x14ac:dyDescent="0.25">
      <c r="A39" s="42"/>
      <c r="B39" s="41"/>
      <c r="C39" s="2" t="s">
        <v>23</v>
      </c>
      <c r="D39" s="2" t="s">
        <v>17</v>
      </c>
      <c r="E39" s="1">
        <v>8000</v>
      </c>
      <c r="F39" s="1">
        <v>8000</v>
      </c>
      <c r="G39" s="1">
        <v>27391200</v>
      </c>
      <c r="H39" s="3" t="s">
        <v>189</v>
      </c>
      <c r="I39" s="3">
        <v>27391200</v>
      </c>
      <c r="J39" s="3" t="s">
        <v>189</v>
      </c>
    </row>
    <row r="40" spans="1:10" ht="30" customHeight="1" x14ac:dyDescent="0.25">
      <c r="A40" s="4">
        <v>814</v>
      </c>
      <c r="B40" s="5" t="s">
        <v>122</v>
      </c>
      <c r="C40" s="2" t="s">
        <v>48</v>
      </c>
      <c r="D40" s="2" t="s">
        <v>17</v>
      </c>
      <c r="E40" s="1">
        <v>7175</v>
      </c>
      <c r="F40" s="1">
        <v>7100</v>
      </c>
      <c r="G40" s="1">
        <v>66763519.710000001</v>
      </c>
      <c r="H40" s="3" t="s">
        <v>189</v>
      </c>
      <c r="I40" s="3">
        <v>66763519.710000001</v>
      </c>
      <c r="J40" s="3" t="s">
        <v>189</v>
      </c>
    </row>
    <row r="41" spans="1:10" ht="38.25" customHeight="1" x14ac:dyDescent="0.25">
      <c r="A41" s="37">
        <v>814</v>
      </c>
      <c r="B41" s="34" t="s">
        <v>121</v>
      </c>
      <c r="C41" s="2" t="s">
        <v>44</v>
      </c>
      <c r="D41" s="2" t="s">
        <v>33</v>
      </c>
      <c r="E41" s="1">
        <v>47494</v>
      </c>
      <c r="F41" s="1">
        <v>47202</v>
      </c>
      <c r="G41" s="1">
        <v>22845461.210000001</v>
      </c>
      <c r="H41" s="3" t="s">
        <v>189</v>
      </c>
      <c r="I41" s="3">
        <v>22845461.210000001</v>
      </c>
      <c r="J41" s="3" t="s">
        <v>189</v>
      </c>
    </row>
    <row r="42" spans="1:10" ht="24" customHeight="1" x14ac:dyDescent="0.25">
      <c r="A42" s="43"/>
      <c r="B42" s="44"/>
      <c r="C42" s="2" t="s">
        <v>47</v>
      </c>
      <c r="D42" s="2" t="s">
        <v>17</v>
      </c>
      <c r="E42" s="1">
        <v>13099</v>
      </c>
      <c r="F42" s="1">
        <v>13077</v>
      </c>
      <c r="G42" s="1">
        <v>25572680.16</v>
      </c>
      <c r="H42" s="3" t="s">
        <v>189</v>
      </c>
      <c r="I42" s="3">
        <v>25572680.16</v>
      </c>
      <c r="J42" s="3" t="s">
        <v>189</v>
      </c>
    </row>
    <row r="43" spans="1:10" ht="33.75" customHeight="1" x14ac:dyDescent="0.25">
      <c r="A43" s="33"/>
      <c r="B43" s="35"/>
      <c r="C43" s="2" t="s">
        <v>45</v>
      </c>
      <c r="D43" s="2" t="s">
        <v>46</v>
      </c>
      <c r="E43" s="1">
        <v>42225</v>
      </c>
      <c r="F43" s="1">
        <v>41621</v>
      </c>
      <c r="G43" s="1">
        <v>107222188.20999999</v>
      </c>
      <c r="H43" s="3" t="s">
        <v>189</v>
      </c>
      <c r="I43" s="3">
        <v>107222188.20999999</v>
      </c>
      <c r="J43" s="3" t="s">
        <v>189</v>
      </c>
    </row>
    <row r="44" spans="1:10" ht="47.25" x14ac:dyDescent="0.25">
      <c r="A44" s="4">
        <v>814</v>
      </c>
      <c r="B44" s="5" t="s">
        <v>120</v>
      </c>
      <c r="C44" s="2" t="s">
        <v>22</v>
      </c>
      <c r="D44" s="2" t="s">
        <v>17</v>
      </c>
      <c r="E44" s="1">
        <v>12</v>
      </c>
      <c r="F44" s="1">
        <v>12</v>
      </c>
      <c r="G44" s="1">
        <v>1181884.68</v>
      </c>
      <c r="H44" s="3" t="s">
        <v>189</v>
      </c>
      <c r="I44" s="3">
        <v>1181884.68</v>
      </c>
      <c r="J44" s="3" t="s">
        <v>189</v>
      </c>
    </row>
    <row r="45" spans="1:10" ht="54.75" customHeight="1" x14ac:dyDescent="0.25">
      <c r="A45" s="4">
        <v>814</v>
      </c>
      <c r="B45" s="5" t="s">
        <v>119</v>
      </c>
      <c r="C45" s="2" t="s">
        <v>20</v>
      </c>
      <c r="D45" s="2" t="s">
        <v>17</v>
      </c>
      <c r="E45" s="1">
        <v>12</v>
      </c>
      <c r="F45" s="1">
        <v>12</v>
      </c>
      <c r="G45" s="1">
        <v>2015232</v>
      </c>
      <c r="H45" s="3" t="s">
        <v>189</v>
      </c>
      <c r="I45" s="3">
        <v>2015232</v>
      </c>
      <c r="J45" s="3" t="s">
        <v>189</v>
      </c>
    </row>
    <row r="46" spans="1:10" ht="27.6" customHeight="1" x14ac:dyDescent="0.25">
      <c r="A46" s="4">
        <v>814</v>
      </c>
      <c r="B46" s="5" t="s">
        <v>118</v>
      </c>
      <c r="C46" s="2" t="s">
        <v>38</v>
      </c>
      <c r="D46" s="2" t="s">
        <v>17</v>
      </c>
      <c r="E46" s="1">
        <v>90</v>
      </c>
      <c r="F46" s="1">
        <v>86</v>
      </c>
      <c r="G46" s="1">
        <v>855726.3</v>
      </c>
      <c r="H46" s="3" t="s">
        <v>189</v>
      </c>
      <c r="I46" s="3">
        <v>855726.3</v>
      </c>
      <c r="J46" s="3" t="s">
        <v>189</v>
      </c>
    </row>
    <row r="47" spans="1:10" ht="47.25" x14ac:dyDescent="0.25">
      <c r="A47" s="4">
        <v>814</v>
      </c>
      <c r="B47" s="5" t="s">
        <v>117</v>
      </c>
      <c r="C47" s="2" t="s">
        <v>44</v>
      </c>
      <c r="D47" s="2" t="s">
        <v>33</v>
      </c>
      <c r="E47" s="1">
        <v>9000</v>
      </c>
      <c r="F47" s="1">
        <v>9000</v>
      </c>
      <c r="G47" s="1">
        <v>4557600</v>
      </c>
      <c r="H47" s="3" t="s">
        <v>189</v>
      </c>
      <c r="I47" s="3">
        <v>4557600</v>
      </c>
      <c r="J47" s="3" t="s">
        <v>189</v>
      </c>
    </row>
    <row r="48" spans="1:10" ht="63" x14ac:dyDescent="0.25">
      <c r="A48" s="4">
        <v>814</v>
      </c>
      <c r="B48" s="5" t="s">
        <v>116</v>
      </c>
      <c r="C48" s="2" t="s">
        <v>42</v>
      </c>
      <c r="D48" s="2" t="s">
        <v>41</v>
      </c>
      <c r="E48" s="1">
        <v>40308</v>
      </c>
      <c r="F48" s="1">
        <v>40343.9</v>
      </c>
      <c r="G48" s="1">
        <v>10015328.76</v>
      </c>
      <c r="H48" s="3" t="s">
        <v>189</v>
      </c>
      <c r="I48" s="3">
        <v>10015328.76</v>
      </c>
      <c r="J48" s="3" t="s">
        <v>189</v>
      </c>
    </row>
    <row r="49" spans="1:13" ht="35.1" customHeight="1" x14ac:dyDescent="0.25">
      <c r="A49" s="37">
        <v>814</v>
      </c>
      <c r="B49" s="34" t="s">
        <v>115</v>
      </c>
      <c r="C49" s="2" t="s">
        <v>39</v>
      </c>
      <c r="D49" s="2" t="s">
        <v>17</v>
      </c>
      <c r="E49" s="1">
        <v>75</v>
      </c>
      <c r="F49" s="1">
        <v>75</v>
      </c>
      <c r="G49" s="1">
        <v>2399475</v>
      </c>
      <c r="H49" s="3" t="s">
        <v>189</v>
      </c>
      <c r="I49" s="3">
        <v>2399475</v>
      </c>
      <c r="J49" s="3" t="s">
        <v>189</v>
      </c>
    </row>
    <row r="50" spans="1:13" ht="21" customHeight="1" x14ac:dyDescent="0.25">
      <c r="A50" s="43">
        <v>814</v>
      </c>
      <c r="B50" s="44"/>
      <c r="C50" s="2" t="s">
        <v>42</v>
      </c>
      <c r="D50" s="2" t="s">
        <v>17</v>
      </c>
      <c r="E50" s="1">
        <v>150</v>
      </c>
      <c r="F50" s="1">
        <v>150</v>
      </c>
      <c r="G50" s="1">
        <v>4042800</v>
      </c>
      <c r="H50" s="3" t="s">
        <v>189</v>
      </c>
      <c r="I50" s="3">
        <v>4042800</v>
      </c>
      <c r="J50" s="3" t="s">
        <v>189</v>
      </c>
    </row>
    <row r="51" spans="1:13" ht="39.75" customHeight="1" x14ac:dyDescent="0.25">
      <c r="A51" s="33">
        <v>814</v>
      </c>
      <c r="B51" s="35"/>
      <c r="C51" s="2" t="s">
        <v>43</v>
      </c>
      <c r="D51" s="2" t="s">
        <v>17</v>
      </c>
      <c r="E51" s="1">
        <v>100</v>
      </c>
      <c r="F51" s="1">
        <v>100</v>
      </c>
      <c r="G51" s="1">
        <v>1685001</v>
      </c>
      <c r="H51" s="3" t="s">
        <v>189</v>
      </c>
      <c r="I51" s="3">
        <v>1685001</v>
      </c>
      <c r="J51" s="3" t="s">
        <v>189</v>
      </c>
    </row>
    <row r="52" spans="1:13" ht="63" x14ac:dyDescent="0.25">
      <c r="A52" s="4">
        <v>814</v>
      </c>
      <c r="B52" s="5" t="s">
        <v>217</v>
      </c>
      <c r="C52" s="2" t="s">
        <v>38</v>
      </c>
      <c r="D52" s="2" t="s">
        <v>17</v>
      </c>
      <c r="E52" s="1">
        <v>11939</v>
      </c>
      <c r="F52" s="1">
        <v>11970</v>
      </c>
      <c r="G52" s="1">
        <v>32289162.84</v>
      </c>
      <c r="H52" s="3" t="s">
        <v>189</v>
      </c>
      <c r="I52" s="3">
        <v>32289162.84</v>
      </c>
      <c r="J52" s="3" t="s">
        <v>189</v>
      </c>
    </row>
    <row r="53" spans="1:13" ht="31.5" customHeight="1" x14ac:dyDescent="0.25">
      <c r="A53" s="37">
        <v>814</v>
      </c>
      <c r="B53" s="34" t="s">
        <v>114</v>
      </c>
      <c r="C53" s="2" t="s">
        <v>36</v>
      </c>
      <c r="D53" s="2" t="s">
        <v>33</v>
      </c>
      <c r="E53" s="1">
        <v>1900</v>
      </c>
      <c r="F53" s="1">
        <v>1984</v>
      </c>
      <c r="G53" s="1">
        <v>2115308</v>
      </c>
      <c r="H53" s="3" t="s">
        <v>189</v>
      </c>
      <c r="I53" s="3">
        <v>2115308</v>
      </c>
      <c r="J53" s="3" t="s">
        <v>189</v>
      </c>
    </row>
    <row r="54" spans="1:13" ht="33.6" customHeight="1" x14ac:dyDescent="0.25">
      <c r="A54" s="33">
        <v>814</v>
      </c>
      <c r="B54" s="35"/>
      <c r="C54" s="2" t="s">
        <v>37</v>
      </c>
      <c r="D54" s="2" t="s">
        <v>35</v>
      </c>
      <c r="E54" s="1">
        <v>206</v>
      </c>
      <c r="F54" s="1">
        <v>208</v>
      </c>
      <c r="G54" s="1">
        <v>11170926.800000001</v>
      </c>
      <c r="H54" s="3" t="s">
        <v>189</v>
      </c>
      <c r="I54" s="3">
        <v>11170926.800000001</v>
      </c>
      <c r="J54" s="3" t="s">
        <v>189</v>
      </c>
    </row>
    <row r="55" spans="1:13" ht="31.5" x14ac:dyDescent="0.25">
      <c r="A55" s="4">
        <v>814</v>
      </c>
      <c r="B55" s="5" t="s">
        <v>113</v>
      </c>
      <c r="C55" s="2" t="s">
        <v>34</v>
      </c>
      <c r="D55" s="2" t="s">
        <v>35</v>
      </c>
      <c r="E55" s="1">
        <v>360</v>
      </c>
      <c r="F55" s="1">
        <v>360</v>
      </c>
      <c r="G55" s="1">
        <v>3825165.6</v>
      </c>
      <c r="H55" s="3" t="s">
        <v>189</v>
      </c>
      <c r="I55" s="3">
        <v>3825165.6</v>
      </c>
      <c r="J55" s="3" t="s">
        <v>189</v>
      </c>
    </row>
    <row r="56" spans="1:13" ht="37.5" customHeight="1" x14ac:dyDescent="0.25">
      <c r="A56" s="4">
        <v>814</v>
      </c>
      <c r="B56" s="5" t="s">
        <v>112</v>
      </c>
      <c r="C56" s="2" t="s">
        <v>212</v>
      </c>
      <c r="D56" s="2" t="s">
        <v>33</v>
      </c>
      <c r="E56" s="1">
        <v>10500</v>
      </c>
      <c r="F56" s="1">
        <v>10500</v>
      </c>
      <c r="G56" s="1">
        <v>194559330</v>
      </c>
      <c r="H56" s="3" t="s">
        <v>189</v>
      </c>
      <c r="I56" s="3">
        <v>194559330</v>
      </c>
      <c r="J56" s="3" t="s">
        <v>189</v>
      </c>
    </row>
    <row r="57" spans="1:13" ht="26.25" customHeight="1" x14ac:dyDescent="0.25">
      <c r="A57" s="8">
        <v>815</v>
      </c>
      <c r="B57" s="10" t="s">
        <v>7</v>
      </c>
      <c r="C57" s="11"/>
      <c r="D57" s="11"/>
      <c r="E57" s="9"/>
      <c r="F57" s="9"/>
      <c r="G57" s="7">
        <f>SUM(G58:G74)</f>
        <v>905517677.81999993</v>
      </c>
      <c r="H57" s="7">
        <v>7243335.1300000008</v>
      </c>
      <c r="I57" s="7">
        <f>SUM(I58:I74)</f>
        <v>905517677.81999993</v>
      </c>
      <c r="J57" s="7">
        <v>7243335.1300000008</v>
      </c>
      <c r="L57" s="12"/>
      <c r="M57" s="12"/>
    </row>
    <row r="58" spans="1:13" x14ac:dyDescent="0.25">
      <c r="A58" s="37">
        <v>815</v>
      </c>
      <c r="B58" s="34" t="s">
        <v>145</v>
      </c>
      <c r="C58" s="2" t="s">
        <v>20</v>
      </c>
      <c r="D58" s="2" t="s">
        <v>17</v>
      </c>
      <c r="E58" s="1">
        <v>7500</v>
      </c>
      <c r="F58" s="1">
        <v>8806</v>
      </c>
      <c r="G58" s="3">
        <v>17937945</v>
      </c>
      <c r="H58" s="3" t="s">
        <v>189</v>
      </c>
      <c r="I58" s="3">
        <v>17937945</v>
      </c>
      <c r="J58" s="3" t="s">
        <v>189</v>
      </c>
    </row>
    <row r="59" spans="1:13" ht="47.25" x14ac:dyDescent="0.25">
      <c r="A59" s="33"/>
      <c r="B59" s="35"/>
      <c r="C59" s="2" t="s">
        <v>61</v>
      </c>
      <c r="D59" s="2" t="s">
        <v>17</v>
      </c>
      <c r="E59" s="1">
        <v>4305</v>
      </c>
      <c r="F59" s="1">
        <v>4305</v>
      </c>
      <c r="G59" s="3">
        <v>7409094.4199999999</v>
      </c>
      <c r="H59" s="3" t="s">
        <v>189</v>
      </c>
      <c r="I59" s="3">
        <v>7409094.4199999999</v>
      </c>
      <c r="J59" s="3" t="s">
        <v>189</v>
      </c>
    </row>
    <row r="60" spans="1:13" ht="47.25" x14ac:dyDescent="0.25">
      <c r="A60" s="4">
        <v>815</v>
      </c>
      <c r="B60" s="5" t="s">
        <v>144</v>
      </c>
      <c r="C60" s="2" t="s">
        <v>60</v>
      </c>
      <c r="D60" s="2" t="s">
        <v>17</v>
      </c>
      <c r="E60" s="1">
        <v>1592</v>
      </c>
      <c r="F60" s="1">
        <v>1595</v>
      </c>
      <c r="G60" s="3">
        <v>41524012.640000001</v>
      </c>
      <c r="H60" s="3" t="s">
        <v>189</v>
      </c>
      <c r="I60" s="3">
        <v>41524012.640000001</v>
      </c>
      <c r="J60" s="3" t="s">
        <v>189</v>
      </c>
    </row>
    <row r="61" spans="1:13" ht="31.5" x14ac:dyDescent="0.25">
      <c r="A61" s="4">
        <v>815</v>
      </c>
      <c r="B61" s="5" t="s">
        <v>143</v>
      </c>
      <c r="C61" s="2" t="s">
        <v>59</v>
      </c>
      <c r="D61" s="2" t="s">
        <v>17</v>
      </c>
      <c r="E61" s="1">
        <v>558</v>
      </c>
      <c r="F61" s="1">
        <v>562</v>
      </c>
      <c r="G61" s="3">
        <v>49545690.440000005</v>
      </c>
      <c r="H61" s="3" t="s">
        <v>189</v>
      </c>
      <c r="I61" s="3">
        <v>49545690.440000005</v>
      </c>
      <c r="J61" s="3" t="s">
        <v>189</v>
      </c>
    </row>
    <row r="62" spans="1:13" ht="31.5" x14ac:dyDescent="0.25">
      <c r="A62" s="4">
        <v>815</v>
      </c>
      <c r="B62" s="5" t="s">
        <v>142</v>
      </c>
      <c r="C62" s="2" t="s">
        <v>58</v>
      </c>
      <c r="D62" s="2" t="s">
        <v>17</v>
      </c>
      <c r="E62" s="1">
        <v>17</v>
      </c>
      <c r="F62" s="1">
        <v>17</v>
      </c>
      <c r="G62" s="1">
        <v>65162060.439999998</v>
      </c>
      <c r="H62" s="3" t="s">
        <v>189</v>
      </c>
      <c r="I62" s="3">
        <v>65162060.439999998</v>
      </c>
      <c r="J62" s="3" t="s">
        <v>189</v>
      </c>
    </row>
    <row r="63" spans="1:13" ht="31.5" x14ac:dyDescent="0.25">
      <c r="A63" s="4">
        <v>815</v>
      </c>
      <c r="B63" s="5" t="s">
        <v>141</v>
      </c>
      <c r="C63" s="2" t="s">
        <v>191</v>
      </c>
      <c r="D63" s="2" t="s">
        <v>17</v>
      </c>
      <c r="E63" s="1">
        <v>21</v>
      </c>
      <c r="F63" s="1">
        <v>21</v>
      </c>
      <c r="G63" s="3">
        <v>76151020.810000002</v>
      </c>
      <c r="H63" s="3" t="s">
        <v>189</v>
      </c>
      <c r="I63" s="3">
        <v>76151020.810000002</v>
      </c>
      <c r="J63" s="3" t="s">
        <v>189</v>
      </c>
    </row>
    <row r="64" spans="1:13" ht="47.25" x14ac:dyDescent="0.25">
      <c r="A64" s="4">
        <v>815</v>
      </c>
      <c r="B64" s="5" t="s">
        <v>125</v>
      </c>
      <c r="C64" s="2" t="s">
        <v>49</v>
      </c>
      <c r="D64" s="2" t="s">
        <v>35</v>
      </c>
      <c r="E64" s="1">
        <v>525</v>
      </c>
      <c r="F64" s="1">
        <v>491</v>
      </c>
      <c r="G64" s="1">
        <v>119166105.41</v>
      </c>
      <c r="H64" s="3" t="s">
        <v>189</v>
      </c>
      <c r="I64" s="3">
        <v>119166105.41</v>
      </c>
      <c r="J64" s="3" t="s">
        <v>189</v>
      </c>
    </row>
    <row r="65" spans="1:13" ht="31.5" x14ac:dyDescent="0.25">
      <c r="A65" s="4">
        <v>815</v>
      </c>
      <c r="B65" s="5" t="s">
        <v>140</v>
      </c>
      <c r="C65" s="2" t="s">
        <v>57</v>
      </c>
      <c r="D65" s="2" t="s">
        <v>41</v>
      </c>
      <c r="E65" s="1">
        <v>13632</v>
      </c>
      <c r="F65" s="1">
        <v>13640</v>
      </c>
      <c r="G65" s="3">
        <v>5076011.5199999996</v>
      </c>
      <c r="H65" s="3" t="s">
        <v>189</v>
      </c>
      <c r="I65" s="3">
        <v>5076011.5199999996</v>
      </c>
      <c r="J65" s="3" t="s">
        <v>189</v>
      </c>
    </row>
    <row r="66" spans="1:13" ht="21.95" customHeight="1" x14ac:dyDescent="0.25">
      <c r="A66" s="4">
        <v>815</v>
      </c>
      <c r="B66" s="5" t="s">
        <v>139</v>
      </c>
      <c r="C66" s="2" t="s">
        <v>56</v>
      </c>
      <c r="D66" s="2" t="s">
        <v>35</v>
      </c>
      <c r="E66" s="1">
        <v>909016</v>
      </c>
      <c r="F66" s="1">
        <v>913739</v>
      </c>
      <c r="G66" s="1">
        <v>134391843.22</v>
      </c>
      <c r="H66" s="3" t="s">
        <v>189</v>
      </c>
      <c r="I66" s="3">
        <v>134391843.22</v>
      </c>
      <c r="J66" s="3" t="s">
        <v>189</v>
      </c>
    </row>
    <row r="67" spans="1:13" ht="63.95" customHeight="1" x14ac:dyDescent="0.25">
      <c r="A67" s="4">
        <v>815</v>
      </c>
      <c r="B67" s="5" t="s">
        <v>138</v>
      </c>
      <c r="C67" s="2" t="s">
        <v>53</v>
      </c>
      <c r="D67" s="2" t="s">
        <v>35</v>
      </c>
      <c r="E67" s="1">
        <v>41500</v>
      </c>
      <c r="F67" s="1">
        <v>41542</v>
      </c>
      <c r="G67" s="3">
        <v>3624651.5</v>
      </c>
      <c r="H67" s="3" t="s">
        <v>189</v>
      </c>
      <c r="I67" s="3">
        <v>3624651.5</v>
      </c>
      <c r="J67" s="3" t="s">
        <v>189</v>
      </c>
    </row>
    <row r="68" spans="1:13" ht="33.950000000000003" customHeight="1" x14ac:dyDescent="0.25">
      <c r="A68" s="4">
        <v>815</v>
      </c>
      <c r="B68" s="5" t="s">
        <v>137</v>
      </c>
      <c r="C68" s="2" t="s">
        <v>55</v>
      </c>
      <c r="D68" s="2" t="s">
        <v>35</v>
      </c>
      <c r="E68" s="1">
        <v>138448</v>
      </c>
      <c r="F68" s="1">
        <v>157434</v>
      </c>
      <c r="G68" s="1">
        <v>191057262.90000001</v>
      </c>
      <c r="H68" s="3" t="s">
        <v>189</v>
      </c>
      <c r="I68" s="3">
        <v>191057262.90000001</v>
      </c>
      <c r="J68" s="3" t="s">
        <v>189</v>
      </c>
    </row>
    <row r="69" spans="1:13" ht="26.1" customHeight="1" x14ac:dyDescent="0.25">
      <c r="A69" s="4">
        <v>815</v>
      </c>
      <c r="B69" s="5" t="s">
        <v>136</v>
      </c>
      <c r="C69" s="2" t="s">
        <v>55</v>
      </c>
      <c r="D69" s="2" t="s">
        <v>35</v>
      </c>
      <c r="E69" s="1">
        <v>82500</v>
      </c>
      <c r="F69" s="1">
        <v>81975</v>
      </c>
      <c r="G69" s="1">
        <v>59194465</v>
      </c>
      <c r="H69" s="3" t="s">
        <v>189</v>
      </c>
      <c r="I69" s="3">
        <v>59194465</v>
      </c>
      <c r="J69" s="3" t="s">
        <v>189</v>
      </c>
    </row>
    <row r="70" spans="1:13" ht="20.45" customHeight="1" x14ac:dyDescent="0.25">
      <c r="A70" s="4">
        <v>815</v>
      </c>
      <c r="B70" s="5" t="s">
        <v>135</v>
      </c>
      <c r="C70" s="2" t="s">
        <v>38</v>
      </c>
      <c r="D70" s="2" t="s">
        <v>17</v>
      </c>
      <c r="E70" s="1">
        <v>21</v>
      </c>
      <c r="F70" s="1">
        <v>21</v>
      </c>
      <c r="G70" s="3">
        <v>8119232.9700000007</v>
      </c>
      <c r="H70" s="3" t="s">
        <v>189</v>
      </c>
      <c r="I70" s="3">
        <v>8119232.9700000007</v>
      </c>
      <c r="J70" s="3" t="s">
        <v>189</v>
      </c>
    </row>
    <row r="71" spans="1:13" ht="23.45" customHeight="1" x14ac:dyDescent="0.25">
      <c r="A71" s="4">
        <v>815</v>
      </c>
      <c r="B71" s="5" t="s">
        <v>134</v>
      </c>
      <c r="C71" s="2" t="s">
        <v>38</v>
      </c>
      <c r="D71" s="2" t="s">
        <v>17</v>
      </c>
      <c r="E71" s="1">
        <v>16</v>
      </c>
      <c r="F71" s="1">
        <v>16</v>
      </c>
      <c r="G71" s="3">
        <v>7094616.9000000004</v>
      </c>
      <c r="H71" s="3" t="s">
        <v>189</v>
      </c>
      <c r="I71" s="3">
        <v>7094616.9000000004</v>
      </c>
      <c r="J71" s="3" t="s">
        <v>189</v>
      </c>
    </row>
    <row r="72" spans="1:13" ht="24" customHeight="1" x14ac:dyDescent="0.25">
      <c r="A72" s="4">
        <v>815</v>
      </c>
      <c r="B72" s="5" t="s">
        <v>133</v>
      </c>
      <c r="C72" s="2" t="s">
        <v>54</v>
      </c>
      <c r="D72" s="2" t="s">
        <v>17</v>
      </c>
      <c r="E72" s="1">
        <v>255</v>
      </c>
      <c r="F72" s="1">
        <v>261</v>
      </c>
      <c r="G72" s="3">
        <v>69294908.419999987</v>
      </c>
      <c r="H72" s="3" t="s">
        <v>189</v>
      </c>
      <c r="I72" s="3">
        <v>69294908.419999987</v>
      </c>
      <c r="J72" s="3" t="s">
        <v>189</v>
      </c>
    </row>
    <row r="73" spans="1:13" ht="17.45" customHeight="1" x14ac:dyDescent="0.25">
      <c r="A73" s="4">
        <v>815</v>
      </c>
      <c r="B73" s="5" t="s">
        <v>132</v>
      </c>
      <c r="C73" s="2" t="s">
        <v>53</v>
      </c>
      <c r="D73" s="2" t="s">
        <v>17</v>
      </c>
      <c r="E73" s="1">
        <v>48</v>
      </c>
      <c r="F73" s="1">
        <v>48</v>
      </c>
      <c r="G73" s="3">
        <v>6516285.4100000001</v>
      </c>
      <c r="H73" s="3" t="s">
        <v>189</v>
      </c>
      <c r="I73" s="3">
        <v>6516285.4100000001</v>
      </c>
      <c r="J73" s="3" t="s">
        <v>189</v>
      </c>
    </row>
    <row r="74" spans="1:13" ht="31.5" x14ac:dyDescent="0.25">
      <c r="A74" s="4">
        <v>815</v>
      </c>
      <c r="B74" s="5" t="s">
        <v>131</v>
      </c>
      <c r="C74" s="2" t="s">
        <v>53</v>
      </c>
      <c r="D74" s="2" t="s">
        <v>17</v>
      </c>
      <c r="E74" s="1">
        <v>421525</v>
      </c>
      <c r="F74" s="1">
        <v>535927</v>
      </c>
      <c r="G74" s="3">
        <v>44252470.820000008</v>
      </c>
      <c r="H74" s="3" t="s">
        <v>189</v>
      </c>
      <c r="I74" s="3">
        <v>44252470.820000008</v>
      </c>
      <c r="J74" s="3" t="s">
        <v>189</v>
      </c>
    </row>
    <row r="75" spans="1:13" ht="26.25" customHeight="1" x14ac:dyDescent="0.25">
      <c r="A75" s="8">
        <v>816</v>
      </c>
      <c r="B75" s="10" t="s">
        <v>8</v>
      </c>
      <c r="C75" s="11"/>
      <c r="D75" s="11"/>
      <c r="E75" s="9"/>
      <c r="F75" s="9"/>
      <c r="G75" s="9">
        <f>SUM(G76:G94)</f>
        <v>3007583474.7099996</v>
      </c>
      <c r="H75" s="7">
        <v>57943806.529999994</v>
      </c>
      <c r="I75" s="7">
        <f>SUM(I76:I94)</f>
        <v>3007583474.7099996</v>
      </c>
      <c r="J75" s="7">
        <v>57943806.529999994</v>
      </c>
      <c r="L75" s="15"/>
      <c r="M75" s="15"/>
    </row>
    <row r="76" spans="1:13" ht="18.75" customHeight="1" x14ac:dyDescent="0.25">
      <c r="A76" s="4">
        <v>816</v>
      </c>
      <c r="B76" s="5" t="s">
        <v>149</v>
      </c>
      <c r="C76" s="2" t="s">
        <v>65</v>
      </c>
      <c r="D76" s="2" t="s">
        <v>35</v>
      </c>
      <c r="E76" s="1">
        <v>23</v>
      </c>
      <c r="F76" s="1">
        <v>24</v>
      </c>
      <c r="G76" s="3">
        <v>6273085.0899999999</v>
      </c>
      <c r="H76" s="3" t="s">
        <v>189</v>
      </c>
      <c r="I76" s="3">
        <v>6273085.0899999999</v>
      </c>
      <c r="J76" s="3" t="s">
        <v>189</v>
      </c>
    </row>
    <row r="77" spans="1:13" ht="37.5" customHeight="1" x14ac:dyDescent="0.25">
      <c r="A77" s="4">
        <v>816</v>
      </c>
      <c r="B77" s="5" t="s">
        <v>152</v>
      </c>
      <c r="C77" s="2" t="s">
        <v>64</v>
      </c>
      <c r="D77" s="2" t="s">
        <v>35</v>
      </c>
      <c r="E77" s="1">
        <v>461</v>
      </c>
      <c r="F77" s="1">
        <v>460</v>
      </c>
      <c r="G77" s="3">
        <v>110413971.88</v>
      </c>
      <c r="H77" s="3" t="s">
        <v>189</v>
      </c>
      <c r="I77" s="3">
        <v>110413971.88</v>
      </c>
      <c r="J77" s="3" t="s">
        <v>189</v>
      </c>
    </row>
    <row r="78" spans="1:13" ht="31.5" x14ac:dyDescent="0.25">
      <c r="A78" s="4">
        <v>816</v>
      </c>
      <c r="B78" s="5" t="s">
        <v>155</v>
      </c>
      <c r="C78" s="2" t="s">
        <v>64</v>
      </c>
      <c r="D78" s="2" t="s">
        <v>35</v>
      </c>
      <c r="E78" s="1">
        <v>23</v>
      </c>
      <c r="F78" s="1">
        <v>24</v>
      </c>
      <c r="G78" s="3">
        <v>9533181.8000000007</v>
      </c>
      <c r="H78" s="3" t="s">
        <v>189</v>
      </c>
      <c r="I78" s="3">
        <v>9533181.8000000007</v>
      </c>
      <c r="J78" s="3" t="s">
        <v>189</v>
      </c>
    </row>
    <row r="79" spans="1:13" ht="31.5" x14ac:dyDescent="0.25">
      <c r="A79" s="4">
        <v>816</v>
      </c>
      <c r="B79" s="5" t="s">
        <v>156</v>
      </c>
      <c r="C79" s="2" t="s">
        <v>64</v>
      </c>
      <c r="D79" s="2" t="s">
        <v>35</v>
      </c>
      <c r="E79" s="1">
        <v>122</v>
      </c>
      <c r="F79" s="1">
        <v>124</v>
      </c>
      <c r="G79" s="3">
        <v>52557880.18</v>
      </c>
      <c r="H79" s="3" t="s">
        <v>189</v>
      </c>
      <c r="I79" s="3">
        <v>52557880.18</v>
      </c>
      <c r="J79" s="3" t="s">
        <v>189</v>
      </c>
      <c r="L79" s="15"/>
    </row>
    <row r="80" spans="1:13" ht="31.5" x14ac:dyDescent="0.25">
      <c r="A80" s="4">
        <v>816</v>
      </c>
      <c r="B80" s="5" t="s">
        <v>157</v>
      </c>
      <c r="C80" s="2" t="s">
        <v>64</v>
      </c>
      <c r="D80" s="2" t="s">
        <v>35</v>
      </c>
      <c r="E80" s="1">
        <v>692</v>
      </c>
      <c r="F80" s="1">
        <v>696</v>
      </c>
      <c r="G80" s="3">
        <v>95203921.189999998</v>
      </c>
      <c r="H80" s="3" t="s">
        <v>189</v>
      </c>
      <c r="I80" s="3">
        <v>95203921.189999998</v>
      </c>
      <c r="J80" s="3" t="s">
        <v>189</v>
      </c>
    </row>
    <row r="81" spans="1:13" ht="31.5" x14ac:dyDescent="0.25">
      <c r="A81" s="4">
        <v>816</v>
      </c>
      <c r="B81" s="5" t="s">
        <v>158</v>
      </c>
      <c r="C81" s="2" t="s">
        <v>64</v>
      </c>
      <c r="D81" s="2" t="s">
        <v>35</v>
      </c>
      <c r="E81" s="1">
        <v>581</v>
      </c>
      <c r="F81" s="1">
        <v>578</v>
      </c>
      <c r="G81" s="3">
        <v>106376703.86</v>
      </c>
      <c r="H81" s="3" t="s">
        <v>189</v>
      </c>
      <c r="I81" s="3">
        <v>106376703.86</v>
      </c>
      <c r="J81" s="3" t="s">
        <v>189</v>
      </c>
    </row>
    <row r="82" spans="1:13" ht="110.25" x14ac:dyDescent="0.25">
      <c r="A82" s="4">
        <v>816</v>
      </c>
      <c r="B82" s="5" t="s">
        <v>231</v>
      </c>
      <c r="C82" s="2" t="s">
        <v>64</v>
      </c>
      <c r="D82" s="2" t="s">
        <v>35</v>
      </c>
      <c r="E82" s="1">
        <v>488</v>
      </c>
      <c r="F82" s="1">
        <v>483</v>
      </c>
      <c r="G82" s="3">
        <v>77306561.780000001</v>
      </c>
      <c r="H82" s="3" t="s">
        <v>189</v>
      </c>
      <c r="I82" s="3">
        <v>77306561.780000001</v>
      </c>
      <c r="J82" s="3" t="s">
        <v>189</v>
      </c>
    </row>
    <row r="83" spans="1:13" ht="110.25" x14ac:dyDescent="0.25">
      <c r="A83" s="4">
        <v>816</v>
      </c>
      <c r="B83" s="5" t="s">
        <v>159</v>
      </c>
      <c r="C83" s="2" t="s">
        <v>64</v>
      </c>
      <c r="D83" s="2" t="s">
        <v>35</v>
      </c>
      <c r="E83" s="1">
        <v>130</v>
      </c>
      <c r="F83" s="1">
        <v>128</v>
      </c>
      <c r="G83" s="3">
        <v>38457326.299999997</v>
      </c>
      <c r="H83" s="3" t="s">
        <v>189</v>
      </c>
      <c r="I83" s="3">
        <v>38457326.299999997</v>
      </c>
      <c r="J83" s="3" t="s">
        <v>189</v>
      </c>
    </row>
    <row r="84" spans="1:13" ht="27.75" customHeight="1" x14ac:dyDescent="0.25">
      <c r="A84" s="4">
        <v>816</v>
      </c>
      <c r="B84" s="5" t="s">
        <v>160</v>
      </c>
      <c r="C84" s="2" t="s">
        <v>64</v>
      </c>
      <c r="D84" s="2" t="s">
        <v>35</v>
      </c>
      <c r="E84" s="1">
        <v>1282</v>
      </c>
      <c r="F84" s="1">
        <v>1272</v>
      </c>
      <c r="G84" s="3">
        <v>376331222.02999997</v>
      </c>
      <c r="H84" s="3" t="s">
        <v>189</v>
      </c>
      <c r="I84" s="3">
        <v>376331222.02999997</v>
      </c>
      <c r="J84" s="3" t="s">
        <v>189</v>
      </c>
    </row>
    <row r="85" spans="1:13" ht="39.75" customHeight="1" x14ac:dyDescent="0.25">
      <c r="A85" s="4">
        <v>816</v>
      </c>
      <c r="B85" s="5" t="s">
        <v>153</v>
      </c>
      <c r="C85" s="2" t="s">
        <v>57</v>
      </c>
      <c r="D85" s="2" t="s">
        <v>41</v>
      </c>
      <c r="E85" s="1">
        <v>2804803.52</v>
      </c>
      <c r="F85" s="1">
        <v>2672337.52</v>
      </c>
      <c r="G85" s="3">
        <v>306407370.01999998</v>
      </c>
      <c r="H85" s="3" t="s">
        <v>189</v>
      </c>
      <c r="I85" s="3">
        <v>306407370.01999998</v>
      </c>
      <c r="J85" s="3" t="s">
        <v>189</v>
      </c>
    </row>
    <row r="86" spans="1:13" ht="60" customHeight="1" x14ac:dyDescent="0.25">
      <c r="A86" s="4">
        <v>816</v>
      </c>
      <c r="B86" s="5" t="s">
        <v>151</v>
      </c>
      <c r="C86" s="2" t="s">
        <v>66</v>
      </c>
      <c r="D86" s="2" t="s">
        <v>35</v>
      </c>
      <c r="E86" s="1">
        <v>7092</v>
      </c>
      <c r="F86" s="1">
        <v>7092</v>
      </c>
      <c r="G86" s="3">
        <v>9024215.4000000004</v>
      </c>
      <c r="H86" s="3" t="s">
        <v>189</v>
      </c>
      <c r="I86" s="3">
        <v>9024215.4000000004</v>
      </c>
      <c r="J86" s="3" t="s">
        <v>189</v>
      </c>
    </row>
    <row r="87" spans="1:13" ht="38.25" customHeight="1" x14ac:dyDescent="0.25">
      <c r="A87" s="4">
        <v>816</v>
      </c>
      <c r="B87" s="5" t="s">
        <v>150</v>
      </c>
      <c r="C87" s="2" t="s">
        <v>64</v>
      </c>
      <c r="D87" s="2" t="s">
        <v>35</v>
      </c>
      <c r="E87" s="1">
        <v>1198</v>
      </c>
      <c r="F87" s="1">
        <v>1198</v>
      </c>
      <c r="G87" s="3">
        <v>3661088</v>
      </c>
      <c r="H87" s="3" t="s">
        <v>189</v>
      </c>
      <c r="I87" s="3">
        <v>3661088</v>
      </c>
      <c r="J87" s="3" t="s">
        <v>189</v>
      </c>
    </row>
    <row r="88" spans="1:13" ht="43.5" customHeight="1" x14ac:dyDescent="0.25">
      <c r="A88" s="4">
        <v>816</v>
      </c>
      <c r="B88" s="5" t="s">
        <v>147</v>
      </c>
      <c r="C88" s="2" t="s">
        <v>64</v>
      </c>
      <c r="D88" s="2" t="s">
        <v>35</v>
      </c>
      <c r="E88" s="1">
        <v>50</v>
      </c>
      <c r="F88" s="1">
        <v>50</v>
      </c>
      <c r="G88" s="3">
        <v>80000</v>
      </c>
      <c r="H88" s="3" t="s">
        <v>189</v>
      </c>
      <c r="I88" s="3">
        <v>80000</v>
      </c>
      <c r="J88" s="3" t="s">
        <v>189</v>
      </c>
    </row>
    <row r="89" spans="1:13" ht="63.75" customHeight="1" x14ac:dyDescent="0.25">
      <c r="A89" s="4">
        <v>816</v>
      </c>
      <c r="B89" s="5" t="s">
        <v>125</v>
      </c>
      <c r="C89" s="2" t="s">
        <v>49</v>
      </c>
      <c r="D89" s="2" t="s">
        <v>35</v>
      </c>
      <c r="E89" s="1">
        <v>9450</v>
      </c>
      <c r="F89" s="1">
        <v>9328</v>
      </c>
      <c r="G89" s="3">
        <v>1059919244.9300001</v>
      </c>
      <c r="H89" s="3" t="s">
        <v>189</v>
      </c>
      <c r="I89" s="3">
        <v>1059919244.9300001</v>
      </c>
      <c r="J89" s="3" t="s">
        <v>189</v>
      </c>
    </row>
    <row r="90" spans="1:13" ht="61.5" customHeight="1" x14ac:dyDescent="0.25">
      <c r="A90" s="4">
        <v>816</v>
      </c>
      <c r="B90" s="5" t="s">
        <v>154</v>
      </c>
      <c r="C90" s="2" t="s">
        <v>49</v>
      </c>
      <c r="D90" s="2" t="s">
        <v>35</v>
      </c>
      <c r="E90" s="1">
        <v>4558</v>
      </c>
      <c r="F90" s="1">
        <v>4522</v>
      </c>
      <c r="G90" s="3">
        <v>533845732.45000005</v>
      </c>
      <c r="H90" s="3" t="s">
        <v>189</v>
      </c>
      <c r="I90" s="3">
        <v>533845732.45000005</v>
      </c>
      <c r="J90" s="3" t="s">
        <v>189</v>
      </c>
    </row>
    <row r="91" spans="1:13" ht="46.5" customHeight="1" x14ac:dyDescent="0.25">
      <c r="A91" s="4">
        <v>816</v>
      </c>
      <c r="B91" s="5" t="s">
        <v>140</v>
      </c>
      <c r="C91" s="2" t="s">
        <v>57</v>
      </c>
      <c r="D91" s="2" t="s">
        <v>41</v>
      </c>
      <c r="E91" s="1">
        <v>264084</v>
      </c>
      <c r="F91" s="1">
        <v>267048</v>
      </c>
      <c r="G91" s="3">
        <v>32749536</v>
      </c>
      <c r="H91" s="3" t="s">
        <v>189</v>
      </c>
      <c r="I91" s="3">
        <v>32749536</v>
      </c>
      <c r="J91" s="3" t="s">
        <v>189</v>
      </c>
    </row>
    <row r="92" spans="1:13" ht="33.75" customHeight="1" x14ac:dyDescent="0.25">
      <c r="A92" s="16">
        <v>816</v>
      </c>
      <c r="B92" s="17" t="s">
        <v>146</v>
      </c>
      <c r="C92" s="2" t="s">
        <v>63</v>
      </c>
      <c r="D92" s="2" t="s">
        <v>35</v>
      </c>
      <c r="E92" s="1">
        <v>47023</v>
      </c>
      <c r="F92" s="1">
        <v>49222</v>
      </c>
      <c r="G92" s="3">
        <v>79126105.409999996</v>
      </c>
      <c r="H92" s="3" t="s">
        <v>189</v>
      </c>
      <c r="I92" s="3">
        <v>79126105.409999996</v>
      </c>
      <c r="J92" s="3" t="s">
        <v>189</v>
      </c>
    </row>
    <row r="93" spans="1:13" ht="35.25" customHeight="1" x14ac:dyDescent="0.25">
      <c r="A93" s="4">
        <v>816</v>
      </c>
      <c r="B93" s="5" t="s">
        <v>148</v>
      </c>
      <c r="C93" s="2" t="s">
        <v>63</v>
      </c>
      <c r="D93" s="2" t="s">
        <v>35</v>
      </c>
      <c r="E93" s="1">
        <v>99674</v>
      </c>
      <c r="F93" s="1">
        <v>99996</v>
      </c>
      <c r="G93" s="3">
        <v>108772528.39</v>
      </c>
      <c r="H93" s="3" t="s">
        <v>189</v>
      </c>
      <c r="I93" s="3">
        <v>108772528.39</v>
      </c>
      <c r="J93" s="3" t="s">
        <v>189</v>
      </c>
    </row>
    <row r="94" spans="1:13" ht="47.25" customHeight="1" x14ac:dyDescent="0.25">
      <c r="A94" s="4">
        <v>816</v>
      </c>
      <c r="B94" s="5" t="s">
        <v>230</v>
      </c>
      <c r="C94" s="2" t="s">
        <v>54</v>
      </c>
      <c r="D94" s="2" t="s">
        <v>17</v>
      </c>
      <c r="E94" s="1">
        <v>120</v>
      </c>
      <c r="F94" s="1">
        <v>130</v>
      </c>
      <c r="G94" s="3">
        <v>1543800</v>
      </c>
      <c r="H94" s="3" t="s">
        <v>189</v>
      </c>
      <c r="I94" s="3">
        <v>1543800</v>
      </c>
      <c r="J94" s="3" t="s">
        <v>189</v>
      </c>
    </row>
    <row r="95" spans="1:13" ht="41.25" customHeight="1" x14ac:dyDescent="0.25">
      <c r="A95" s="8">
        <v>817</v>
      </c>
      <c r="B95" s="10" t="s">
        <v>9</v>
      </c>
      <c r="C95" s="11"/>
      <c r="D95" s="11"/>
      <c r="E95" s="9"/>
      <c r="F95" s="9"/>
      <c r="G95" s="7">
        <f>G96</f>
        <v>5039572.6900000004</v>
      </c>
      <c r="H95" s="7">
        <v>2520</v>
      </c>
      <c r="I95" s="7">
        <f>I96</f>
        <v>5039572.6900000004</v>
      </c>
      <c r="J95" s="7">
        <v>2520</v>
      </c>
      <c r="L95" s="12"/>
      <c r="M95" s="12"/>
    </row>
    <row r="96" spans="1:13" ht="48" customHeight="1" x14ac:dyDescent="0.25">
      <c r="A96" s="4">
        <v>817</v>
      </c>
      <c r="B96" s="5" t="s">
        <v>161</v>
      </c>
      <c r="C96" s="2" t="s">
        <v>42</v>
      </c>
      <c r="D96" s="2" t="s">
        <v>67</v>
      </c>
      <c r="E96" s="1" t="s">
        <v>229</v>
      </c>
      <c r="F96" s="1" t="s">
        <v>229</v>
      </c>
      <c r="G96" s="3">
        <v>5039572.6900000004</v>
      </c>
      <c r="H96" s="3" t="s">
        <v>189</v>
      </c>
      <c r="I96" s="3">
        <v>5039572.6900000004</v>
      </c>
      <c r="J96" s="3" t="s">
        <v>189</v>
      </c>
    </row>
    <row r="97" spans="1:13" ht="33.75" customHeight="1" x14ac:dyDescent="0.25">
      <c r="A97" s="8">
        <v>821</v>
      </c>
      <c r="B97" s="10" t="s">
        <v>213</v>
      </c>
      <c r="C97" s="11"/>
      <c r="D97" s="11"/>
      <c r="E97" s="9"/>
      <c r="F97" s="9"/>
      <c r="G97" s="7">
        <f>SUM(G98:G103)</f>
        <v>2470156835.3699999</v>
      </c>
      <c r="H97" s="7">
        <v>440153.88</v>
      </c>
      <c r="I97" s="7">
        <f>SUM(I98:I103)</f>
        <v>2470156835.3699999</v>
      </c>
      <c r="J97" s="7">
        <v>440153.88</v>
      </c>
      <c r="L97" s="12"/>
      <c r="M97" s="12"/>
    </row>
    <row r="98" spans="1:13" ht="39" customHeight="1" x14ac:dyDescent="0.25">
      <c r="A98" s="4">
        <v>821</v>
      </c>
      <c r="B98" s="5" t="s">
        <v>165</v>
      </c>
      <c r="C98" s="2" t="s">
        <v>68</v>
      </c>
      <c r="D98" s="2" t="s">
        <v>35</v>
      </c>
      <c r="E98" s="1">
        <v>17849</v>
      </c>
      <c r="F98" s="1">
        <v>17849</v>
      </c>
      <c r="G98" s="3">
        <v>597355336.17999983</v>
      </c>
      <c r="H98" s="3" t="s">
        <v>189</v>
      </c>
      <c r="I98" s="3">
        <v>597355336.17999983</v>
      </c>
      <c r="J98" s="3" t="s">
        <v>189</v>
      </c>
    </row>
    <row r="99" spans="1:13" ht="42" customHeight="1" x14ac:dyDescent="0.25">
      <c r="A99" s="4">
        <v>821</v>
      </c>
      <c r="B99" s="5" t="s">
        <v>164</v>
      </c>
      <c r="C99" s="2" t="s">
        <v>68</v>
      </c>
      <c r="D99" s="2" t="s">
        <v>35</v>
      </c>
      <c r="E99" s="1">
        <v>26443</v>
      </c>
      <c r="F99" s="1">
        <v>26683</v>
      </c>
      <c r="G99" s="3">
        <v>1721596583.6500001</v>
      </c>
      <c r="H99" s="3" t="s">
        <v>189</v>
      </c>
      <c r="I99" s="3">
        <v>1721596583.6500001</v>
      </c>
      <c r="J99" s="3" t="s">
        <v>189</v>
      </c>
    </row>
    <row r="100" spans="1:13" ht="48" customHeight="1" x14ac:dyDescent="0.25">
      <c r="A100" s="4">
        <v>821</v>
      </c>
      <c r="B100" s="5" t="s">
        <v>163</v>
      </c>
      <c r="C100" s="2" t="s">
        <v>68</v>
      </c>
      <c r="D100" s="2" t="s">
        <v>35</v>
      </c>
      <c r="E100" s="1">
        <v>98058</v>
      </c>
      <c r="F100" s="1">
        <v>98135</v>
      </c>
      <c r="G100" s="3">
        <v>119278793.16</v>
      </c>
      <c r="H100" s="3" t="s">
        <v>189</v>
      </c>
      <c r="I100" s="3">
        <v>119278793.16</v>
      </c>
      <c r="J100" s="3" t="s">
        <v>189</v>
      </c>
    </row>
    <row r="101" spans="1:13" ht="121.5" customHeight="1" x14ac:dyDescent="0.25">
      <c r="A101" s="4">
        <v>821</v>
      </c>
      <c r="B101" s="5" t="s">
        <v>162</v>
      </c>
      <c r="C101" s="2" t="s">
        <v>68</v>
      </c>
      <c r="D101" s="2" t="s">
        <v>35</v>
      </c>
      <c r="E101" s="1">
        <v>10966</v>
      </c>
      <c r="F101" s="1">
        <v>10966</v>
      </c>
      <c r="G101" s="3">
        <v>25077693.899999999</v>
      </c>
      <c r="H101" s="3" t="s">
        <v>189</v>
      </c>
      <c r="I101" s="3">
        <v>25077693.899999999</v>
      </c>
      <c r="J101" s="3" t="s">
        <v>189</v>
      </c>
    </row>
    <row r="102" spans="1:13" ht="45" customHeight="1" x14ac:dyDescent="0.25">
      <c r="A102" s="4">
        <v>821</v>
      </c>
      <c r="B102" s="5" t="s">
        <v>176</v>
      </c>
      <c r="C102" s="2" t="s">
        <v>63</v>
      </c>
      <c r="D102" s="2" t="s">
        <v>35</v>
      </c>
      <c r="E102" s="1">
        <v>800</v>
      </c>
      <c r="F102" s="1">
        <v>800</v>
      </c>
      <c r="G102" s="3">
        <v>2132160</v>
      </c>
      <c r="H102" s="3" t="s">
        <v>189</v>
      </c>
      <c r="I102" s="3">
        <v>2132160</v>
      </c>
      <c r="J102" s="3" t="s">
        <v>189</v>
      </c>
    </row>
    <row r="103" spans="1:13" ht="168" customHeight="1" x14ac:dyDescent="0.25">
      <c r="A103" s="4">
        <v>821</v>
      </c>
      <c r="B103" s="5" t="s">
        <v>177</v>
      </c>
      <c r="C103" s="2" t="s">
        <v>78</v>
      </c>
      <c r="D103" s="2" t="s">
        <v>35</v>
      </c>
      <c r="E103" s="1">
        <v>277</v>
      </c>
      <c r="F103" s="1">
        <v>277</v>
      </c>
      <c r="G103" s="3">
        <v>4716268.4800000004</v>
      </c>
      <c r="H103" s="3" t="s">
        <v>189</v>
      </c>
      <c r="I103" s="3">
        <v>4716268.4800000004</v>
      </c>
      <c r="J103" s="3" t="s">
        <v>189</v>
      </c>
    </row>
    <row r="104" spans="1:13" ht="47.25" customHeight="1" x14ac:dyDescent="0.25">
      <c r="A104" s="8">
        <v>824</v>
      </c>
      <c r="B104" s="10" t="s">
        <v>10</v>
      </c>
      <c r="C104" s="11"/>
      <c r="D104" s="11"/>
      <c r="E104" s="9"/>
      <c r="F104" s="9"/>
      <c r="G104" s="7">
        <f>SUM(G105:G113)</f>
        <v>62237640.330000006</v>
      </c>
      <c r="H104" s="7">
        <v>153259.67000000001</v>
      </c>
      <c r="I104" s="7">
        <f>SUM(I105:I113)</f>
        <v>62237640.330000006</v>
      </c>
      <c r="J104" s="7">
        <v>153259.67419999995</v>
      </c>
      <c r="L104" s="12"/>
      <c r="M104" s="12"/>
    </row>
    <row r="105" spans="1:13" ht="42.75" customHeight="1" x14ac:dyDescent="0.25">
      <c r="A105" s="4">
        <v>824</v>
      </c>
      <c r="B105" s="5" t="s">
        <v>233</v>
      </c>
      <c r="C105" s="2" t="s">
        <v>73</v>
      </c>
      <c r="D105" s="2" t="s">
        <v>17</v>
      </c>
      <c r="E105" s="1">
        <v>600</v>
      </c>
      <c r="F105" s="1">
        <v>887</v>
      </c>
      <c r="G105" s="3">
        <v>268908</v>
      </c>
      <c r="H105" s="3" t="s">
        <v>189</v>
      </c>
      <c r="I105" s="3">
        <v>268908</v>
      </c>
      <c r="J105" s="3" t="s">
        <v>189</v>
      </c>
    </row>
    <row r="106" spans="1:13" ht="42.75" customHeight="1" x14ac:dyDescent="0.25">
      <c r="A106" s="4">
        <v>824</v>
      </c>
      <c r="B106" s="5" t="s">
        <v>201</v>
      </c>
      <c r="C106" s="2" t="s">
        <v>72</v>
      </c>
      <c r="D106" s="2" t="s">
        <v>17</v>
      </c>
      <c r="E106" s="1">
        <v>120</v>
      </c>
      <c r="F106" s="1">
        <v>182</v>
      </c>
      <c r="G106" s="3">
        <v>28584</v>
      </c>
      <c r="H106" s="3" t="s">
        <v>189</v>
      </c>
      <c r="I106" s="3">
        <v>28584</v>
      </c>
      <c r="J106" s="3" t="s">
        <v>189</v>
      </c>
    </row>
    <row r="107" spans="1:13" ht="47.25" x14ac:dyDescent="0.25">
      <c r="A107" s="4">
        <v>824</v>
      </c>
      <c r="B107" s="5" t="s">
        <v>169</v>
      </c>
      <c r="C107" s="2" t="s">
        <v>75</v>
      </c>
      <c r="D107" s="2" t="s">
        <v>17</v>
      </c>
      <c r="E107" s="1">
        <v>22120</v>
      </c>
      <c r="F107" s="1">
        <v>22120</v>
      </c>
      <c r="G107" s="1">
        <v>204167.6</v>
      </c>
      <c r="H107" s="3" t="s">
        <v>189</v>
      </c>
      <c r="I107" s="3">
        <v>204167.6</v>
      </c>
      <c r="J107" s="3" t="s">
        <v>189</v>
      </c>
    </row>
    <row r="108" spans="1:13" ht="49.5" customHeight="1" x14ac:dyDescent="0.25">
      <c r="A108" s="4">
        <v>824</v>
      </c>
      <c r="B108" s="5" t="s">
        <v>168</v>
      </c>
      <c r="C108" s="2" t="s">
        <v>74</v>
      </c>
      <c r="D108" s="2" t="s">
        <v>17</v>
      </c>
      <c r="E108" s="1">
        <v>682</v>
      </c>
      <c r="F108" s="1">
        <v>682</v>
      </c>
      <c r="G108" s="1">
        <v>6377262.6500000004</v>
      </c>
      <c r="H108" s="3" t="s">
        <v>189</v>
      </c>
      <c r="I108" s="3">
        <v>6377262.6500000004</v>
      </c>
      <c r="J108" s="3" t="s">
        <v>189</v>
      </c>
    </row>
    <row r="109" spans="1:13" ht="69.75" customHeight="1" x14ac:dyDescent="0.25">
      <c r="A109" s="4">
        <v>824</v>
      </c>
      <c r="B109" s="5" t="s">
        <v>232</v>
      </c>
      <c r="C109" s="2" t="s">
        <v>71</v>
      </c>
      <c r="D109" s="2" t="s">
        <v>17</v>
      </c>
      <c r="E109" s="1">
        <v>65000</v>
      </c>
      <c r="F109" s="1">
        <v>79436</v>
      </c>
      <c r="G109" s="1">
        <v>12868050</v>
      </c>
      <c r="H109" s="3" t="s">
        <v>189</v>
      </c>
      <c r="I109" s="3">
        <v>12868050</v>
      </c>
      <c r="J109" s="3" t="s">
        <v>189</v>
      </c>
    </row>
    <row r="110" spans="1:13" ht="28.5" customHeight="1" x14ac:dyDescent="0.25">
      <c r="A110" s="4">
        <v>824</v>
      </c>
      <c r="B110" s="5" t="s">
        <v>166</v>
      </c>
      <c r="C110" s="2" t="s">
        <v>69</v>
      </c>
      <c r="D110" s="2" t="s">
        <v>17</v>
      </c>
      <c r="E110" s="1">
        <v>739572</v>
      </c>
      <c r="F110" s="1">
        <v>739572</v>
      </c>
      <c r="G110" s="3">
        <v>7366137.1200000001</v>
      </c>
      <c r="H110" s="3" t="s">
        <v>189</v>
      </c>
      <c r="I110" s="3">
        <v>7366137.1200000001</v>
      </c>
      <c r="J110" s="3" t="s">
        <v>189</v>
      </c>
    </row>
    <row r="111" spans="1:13" ht="36" customHeight="1" x14ac:dyDescent="0.25">
      <c r="A111" s="4">
        <v>824</v>
      </c>
      <c r="B111" s="5" t="s">
        <v>167</v>
      </c>
      <c r="C111" s="2" t="s">
        <v>70</v>
      </c>
      <c r="D111" s="2" t="s">
        <v>17</v>
      </c>
      <c r="E111" s="1">
        <v>16000</v>
      </c>
      <c r="F111" s="1">
        <v>16379</v>
      </c>
      <c r="G111" s="3">
        <v>7539520</v>
      </c>
      <c r="H111" s="3" t="s">
        <v>189</v>
      </c>
      <c r="I111" s="3">
        <v>7539520</v>
      </c>
      <c r="J111" s="3" t="s">
        <v>189</v>
      </c>
    </row>
    <row r="112" spans="1:13" ht="110.25" x14ac:dyDescent="0.25">
      <c r="A112" s="4">
        <v>824</v>
      </c>
      <c r="B112" s="5" t="s">
        <v>202</v>
      </c>
      <c r="C112" s="2" t="s">
        <v>62</v>
      </c>
      <c r="D112" s="2" t="s">
        <v>17</v>
      </c>
      <c r="E112" s="1">
        <v>7000</v>
      </c>
      <c r="F112" s="1">
        <v>7001</v>
      </c>
      <c r="G112" s="3">
        <v>22644020</v>
      </c>
      <c r="H112" s="3" t="s">
        <v>189</v>
      </c>
      <c r="I112" s="3">
        <v>22644020</v>
      </c>
      <c r="J112" s="3" t="s">
        <v>189</v>
      </c>
    </row>
    <row r="113" spans="1:13" ht="63.6" customHeight="1" x14ac:dyDescent="0.25">
      <c r="A113" s="4">
        <v>824</v>
      </c>
      <c r="B113" s="5" t="s">
        <v>192</v>
      </c>
      <c r="C113" s="2" t="s">
        <v>193</v>
      </c>
      <c r="D113" s="2" t="s">
        <v>17</v>
      </c>
      <c r="E113" s="1">
        <v>1256</v>
      </c>
      <c r="F113" s="1">
        <v>2376</v>
      </c>
      <c r="G113" s="3">
        <v>4940990.96</v>
      </c>
      <c r="H113" s="3" t="s">
        <v>189</v>
      </c>
      <c r="I113" s="3">
        <v>4940990.96</v>
      </c>
      <c r="J113" s="3" t="s">
        <v>189</v>
      </c>
    </row>
    <row r="114" spans="1:13" ht="43.5" customHeight="1" x14ac:dyDescent="0.25">
      <c r="A114" s="8">
        <v>825</v>
      </c>
      <c r="B114" s="10" t="s">
        <v>203</v>
      </c>
      <c r="C114" s="11"/>
      <c r="D114" s="11"/>
      <c r="E114" s="9"/>
      <c r="F114" s="9"/>
      <c r="G114" s="7">
        <f>SUM(G115:G124)</f>
        <v>794604238.43999994</v>
      </c>
      <c r="H114" s="7" t="s">
        <v>189</v>
      </c>
      <c r="I114" s="7">
        <f>SUM(I115:I124)</f>
        <v>794604238.43999994</v>
      </c>
      <c r="J114" s="7" t="s">
        <v>189</v>
      </c>
      <c r="L114" s="12"/>
      <c r="M114" s="12"/>
    </row>
    <row r="115" spans="1:13" ht="40.5" customHeight="1" x14ac:dyDescent="0.25">
      <c r="A115" s="4">
        <v>825</v>
      </c>
      <c r="B115" s="5" t="s">
        <v>153</v>
      </c>
      <c r="C115" s="2" t="s">
        <v>57</v>
      </c>
      <c r="D115" s="2" t="s">
        <v>41</v>
      </c>
      <c r="E115" s="1">
        <v>63678</v>
      </c>
      <c r="F115" s="1">
        <v>63678</v>
      </c>
      <c r="G115" s="3">
        <v>8092118.4000000004</v>
      </c>
      <c r="H115" s="3" t="s">
        <v>189</v>
      </c>
      <c r="I115" s="3">
        <v>8092118.4000000004</v>
      </c>
      <c r="J115" s="3" t="s">
        <v>189</v>
      </c>
    </row>
    <row r="116" spans="1:13" ht="48" customHeight="1" x14ac:dyDescent="0.25">
      <c r="A116" s="4">
        <v>825</v>
      </c>
      <c r="B116" s="5" t="s">
        <v>194</v>
      </c>
      <c r="C116" s="2" t="s">
        <v>195</v>
      </c>
      <c r="D116" s="2" t="s">
        <v>35</v>
      </c>
      <c r="E116" s="1">
        <v>5124</v>
      </c>
      <c r="F116" s="1">
        <v>5124</v>
      </c>
      <c r="G116" s="3">
        <v>452594077.18000001</v>
      </c>
      <c r="H116" s="3" t="s">
        <v>189</v>
      </c>
      <c r="I116" s="3">
        <v>452594077.18000001</v>
      </c>
      <c r="J116" s="3" t="s">
        <v>189</v>
      </c>
    </row>
    <row r="117" spans="1:13" ht="49.5" customHeight="1" x14ac:dyDescent="0.25">
      <c r="A117" s="4">
        <v>825</v>
      </c>
      <c r="B117" s="5" t="s">
        <v>196</v>
      </c>
      <c r="C117" s="2" t="s">
        <v>195</v>
      </c>
      <c r="D117" s="2" t="s">
        <v>35</v>
      </c>
      <c r="E117" s="1">
        <v>495</v>
      </c>
      <c r="F117" s="1">
        <v>495</v>
      </c>
      <c r="G117" s="3">
        <v>40257265.359999999</v>
      </c>
      <c r="H117" s="3" t="s">
        <v>189</v>
      </c>
      <c r="I117" s="3">
        <v>40257265.359999999</v>
      </c>
      <c r="J117" s="3" t="s">
        <v>189</v>
      </c>
    </row>
    <row r="118" spans="1:13" ht="41.25" customHeight="1" x14ac:dyDescent="0.25">
      <c r="A118" s="4">
        <v>825</v>
      </c>
      <c r="B118" s="5" t="s">
        <v>197</v>
      </c>
      <c r="C118" s="2" t="s">
        <v>195</v>
      </c>
      <c r="D118" s="2" t="s">
        <v>35</v>
      </c>
      <c r="E118" s="1">
        <v>190</v>
      </c>
      <c r="F118" s="1">
        <v>190</v>
      </c>
      <c r="G118" s="3">
        <v>30311486.440000001</v>
      </c>
      <c r="H118" s="3" t="s">
        <v>189</v>
      </c>
      <c r="I118" s="3">
        <v>30311486.440000001</v>
      </c>
      <c r="J118" s="3" t="s">
        <v>189</v>
      </c>
    </row>
    <row r="119" spans="1:13" ht="68.25" customHeight="1" x14ac:dyDescent="0.25">
      <c r="A119" s="4">
        <v>825</v>
      </c>
      <c r="B119" s="5" t="s">
        <v>175</v>
      </c>
      <c r="C119" s="2" t="s">
        <v>77</v>
      </c>
      <c r="D119" s="2" t="s">
        <v>17</v>
      </c>
      <c r="E119" s="1">
        <v>15508</v>
      </c>
      <c r="F119" s="1">
        <v>15494</v>
      </c>
      <c r="G119" s="3">
        <v>83059906.229999989</v>
      </c>
      <c r="H119" s="3" t="s">
        <v>189</v>
      </c>
      <c r="I119" s="3">
        <v>83059906.229999989</v>
      </c>
      <c r="J119" s="3" t="s">
        <v>189</v>
      </c>
    </row>
    <row r="120" spans="1:13" ht="51.75" customHeight="1" x14ac:dyDescent="0.25">
      <c r="A120" s="4">
        <v>825</v>
      </c>
      <c r="B120" s="5" t="s">
        <v>174</v>
      </c>
      <c r="C120" s="2" t="s">
        <v>26</v>
      </c>
      <c r="D120" s="2" t="s">
        <v>17</v>
      </c>
      <c r="E120" s="1">
        <v>2505</v>
      </c>
      <c r="F120" s="1">
        <v>2495</v>
      </c>
      <c r="G120" s="3">
        <v>99583283.659999996</v>
      </c>
      <c r="H120" s="3" t="s">
        <v>189</v>
      </c>
      <c r="I120" s="3">
        <v>99583283.659999996</v>
      </c>
      <c r="J120" s="3" t="s">
        <v>189</v>
      </c>
    </row>
    <row r="121" spans="1:13" ht="103.5" customHeight="1" x14ac:dyDescent="0.25">
      <c r="A121" s="4">
        <v>825</v>
      </c>
      <c r="B121" s="5" t="s">
        <v>173</v>
      </c>
      <c r="C121" s="2" t="s">
        <v>54</v>
      </c>
      <c r="D121" s="2" t="s">
        <v>17</v>
      </c>
      <c r="E121" s="1">
        <v>68</v>
      </c>
      <c r="F121" s="1">
        <v>70</v>
      </c>
      <c r="G121" s="3">
        <v>4925533.78</v>
      </c>
      <c r="H121" s="3" t="s">
        <v>189</v>
      </c>
      <c r="I121" s="3">
        <v>4925533.78</v>
      </c>
      <c r="J121" s="3" t="s">
        <v>189</v>
      </c>
    </row>
    <row r="122" spans="1:13" ht="42.95" customHeight="1" x14ac:dyDescent="0.25">
      <c r="A122" s="4">
        <v>825</v>
      </c>
      <c r="B122" s="5" t="s">
        <v>172</v>
      </c>
      <c r="C122" s="2" t="s">
        <v>34</v>
      </c>
      <c r="D122" s="2" t="s">
        <v>35</v>
      </c>
      <c r="E122" s="1">
        <v>92</v>
      </c>
      <c r="F122" s="1">
        <v>115</v>
      </c>
      <c r="G122" s="3">
        <v>37924176.520000003</v>
      </c>
      <c r="H122" s="3" t="s">
        <v>189</v>
      </c>
      <c r="I122" s="3">
        <v>37924176.520000003</v>
      </c>
      <c r="J122" s="3" t="s">
        <v>189</v>
      </c>
    </row>
    <row r="123" spans="1:13" ht="39.950000000000003" customHeight="1" x14ac:dyDescent="0.25">
      <c r="A123" s="4">
        <v>825</v>
      </c>
      <c r="B123" s="5" t="s">
        <v>171</v>
      </c>
      <c r="C123" s="2" t="s">
        <v>26</v>
      </c>
      <c r="D123" s="2" t="s">
        <v>17</v>
      </c>
      <c r="E123" s="1">
        <v>232</v>
      </c>
      <c r="F123" s="1">
        <v>232</v>
      </c>
      <c r="G123" s="3">
        <v>17563939.669999998</v>
      </c>
      <c r="H123" s="3" t="s">
        <v>189</v>
      </c>
      <c r="I123" s="3">
        <v>17563939.669999998</v>
      </c>
      <c r="J123" s="3" t="s">
        <v>189</v>
      </c>
    </row>
    <row r="124" spans="1:13" ht="29.1" customHeight="1" x14ac:dyDescent="0.25">
      <c r="A124" s="4">
        <v>825</v>
      </c>
      <c r="B124" s="5" t="s">
        <v>170</v>
      </c>
      <c r="C124" s="2" t="s">
        <v>76</v>
      </c>
      <c r="D124" s="2" t="s">
        <v>40</v>
      </c>
      <c r="E124" s="1">
        <v>5355</v>
      </c>
      <c r="F124" s="1">
        <v>5355</v>
      </c>
      <c r="G124" s="3">
        <v>20292451.199999999</v>
      </c>
      <c r="H124" s="3" t="s">
        <v>189</v>
      </c>
      <c r="I124" s="3">
        <v>20292451.199999999</v>
      </c>
      <c r="J124" s="3" t="s">
        <v>189</v>
      </c>
    </row>
    <row r="125" spans="1:13" ht="26.25" customHeight="1" x14ac:dyDescent="0.25">
      <c r="A125" s="8">
        <v>836</v>
      </c>
      <c r="B125" s="10" t="s">
        <v>11</v>
      </c>
      <c r="C125" s="11"/>
      <c r="D125" s="11"/>
      <c r="E125" s="9"/>
      <c r="F125" s="9"/>
      <c r="G125" s="7">
        <f>SUM(G126:G140)</f>
        <v>166251396.12</v>
      </c>
      <c r="H125" s="7">
        <v>106241.21</v>
      </c>
      <c r="I125" s="7">
        <f>SUM(I126:I140)</f>
        <v>166251396.12</v>
      </c>
      <c r="J125" s="7">
        <v>106241.21</v>
      </c>
      <c r="L125" s="12"/>
      <c r="M125" s="12"/>
    </row>
    <row r="126" spans="1:13" s="14" customFormat="1" ht="26.25" customHeight="1" x14ac:dyDescent="0.25">
      <c r="A126" s="4">
        <v>836</v>
      </c>
      <c r="B126" s="5" t="s">
        <v>180</v>
      </c>
      <c r="C126" s="2" t="s">
        <v>94</v>
      </c>
      <c r="D126" s="2" t="s">
        <v>80</v>
      </c>
      <c r="E126" s="1">
        <v>82.67</v>
      </c>
      <c r="F126" s="1">
        <v>82.67</v>
      </c>
      <c r="G126" s="3">
        <v>843919.33</v>
      </c>
      <c r="H126" s="3" t="s">
        <v>189</v>
      </c>
      <c r="I126" s="3">
        <v>843919.33</v>
      </c>
      <c r="J126" s="3" t="s">
        <v>189</v>
      </c>
      <c r="L126" s="20"/>
    </row>
    <row r="127" spans="1:13" s="14" customFormat="1" ht="18" customHeight="1" x14ac:dyDescent="0.25">
      <c r="A127" s="37">
        <v>836</v>
      </c>
      <c r="B127" s="34" t="s">
        <v>179</v>
      </c>
      <c r="C127" s="2" t="s">
        <v>85</v>
      </c>
      <c r="D127" s="2" t="s">
        <v>86</v>
      </c>
      <c r="E127" s="1">
        <v>50.05</v>
      </c>
      <c r="F127" s="1">
        <v>50.05</v>
      </c>
      <c r="G127" s="3">
        <v>1008407.4</v>
      </c>
      <c r="H127" s="3" t="s">
        <v>189</v>
      </c>
      <c r="I127" s="3">
        <v>1008407.4</v>
      </c>
      <c r="J127" s="3" t="s">
        <v>189</v>
      </c>
    </row>
    <row r="128" spans="1:13" s="14" customFormat="1" ht="78.75" x14ac:dyDescent="0.25">
      <c r="A128" s="49"/>
      <c r="B128" s="48"/>
      <c r="C128" s="2" t="s">
        <v>87</v>
      </c>
      <c r="D128" s="2" t="s">
        <v>80</v>
      </c>
      <c r="E128" s="1">
        <v>261.89999999999998</v>
      </c>
      <c r="F128" s="1">
        <v>261.89999999999998</v>
      </c>
      <c r="G128" s="3">
        <v>154442.43</v>
      </c>
      <c r="H128" s="3" t="s">
        <v>189</v>
      </c>
      <c r="I128" s="3">
        <v>154442.43</v>
      </c>
      <c r="J128" s="3" t="s">
        <v>189</v>
      </c>
    </row>
    <row r="129" spans="1:13" s="14" customFormat="1" ht="31.5" x14ac:dyDescent="0.25">
      <c r="A129" s="49"/>
      <c r="B129" s="48"/>
      <c r="C129" s="2" t="s">
        <v>88</v>
      </c>
      <c r="D129" s="2" t="s">
        <v>86</v>
      </c>
      <c r="E129" s="1">
        <v>9042.6</v>
      </c>
      <c r="F129" s="1">
        <v>9042.6</v>
      </c>
      <c r="G129" s="3">
        <v>6022705.4199999999</v>
      </c>
      <c r="H129" s="3" t="s">
        <v>189</v>
      </c>
      <c r="I129" s="3">
        <v>6022705.4199999999</v>
      </c>
      <c r="J129" s="3" t="s">
        <v>189</v>
      </c>
    </row>
    <row r="130" spans="1:13" s="14" customFormat="1" ht="63" x14ac:dyDescent="0.25">
      <c r="A130" s="49"/>
      <c r="B130" s="48"/>
      <c r="C130" s="2" t="s">
        <v>89</v>
      </c>
      <c r="D130" s="2" t="s">
        <v>17</v>
      </c>
      <c r="E130" s="1">
        <v>396</v>
      </c>
      <c r="F130" s="1">
        <v>396</v>
      </c>
      <c r="G130" s="3">
        <v>1042240.32</v>
      </c>
      <c r="H130" s="3" t="s">
        <v>189</v>
      </c>
      <c r="I130" s="3">
        <v>1042240.32</v>
      </c>
      <c r="J130" s="3" t="s">
        <v>189</v>
      </c>
    </row>
    <row r="131" spans="1:13" s="14" customFormat="1" ht="69.95" customHeight="1" x14ac:dyDescent="0.25">
      <c r="A131" s="49"/>
      <c r="B131" s="48"/>
      <c r="C131" s="2" t="s">
        <v>90</v>
      </c>
      <c r="D131" s="2" t="s">
        <v>17</v>
      </c>
      <c r="E131" s="1">
        <v>112</v>
      </c>
      <c r="F131" s="1">
        <v>112</v>
      </c>
      <c r="G131" s="3">
        <v>288848</v>
      </c>
      <c r="H131" s="3" t="s">
        <v>189</v>
      </c>
      <c r="I131" s="3">
        <v>288848</v>
      </c>
      <c r="J131" s="3" t="s">
        <v>189</v>
      </c>
    </row>
    <row r="132" spans="1:13" s="14" customFormat="1" ht="27" customHeight="1" x14ac:dyDescent="0.25">
      <c r="A132" s="49"/>
      <c r="B132" s="48"/>
      <c r="C132" s="2" t="s">
        <v>91</v>
      </c>
      <c r="D132" s="2" t="s">
        <v>17</v>
      </c>
      <c r="E132" s="1">
        <v>105</v>
      </c>
      <c r="F132" s="1">
        <v>105</v>
      </c>
      <c r="G132" s="3">
        <v>584850</v>
      </c>
      <c r="H132" s="3" t="s">
        <v>189</v>
      </c>
      <c r="I132" s="3">
        <v>584850</v>
      </c>
      <c r="J132" s="3" t="s">
        <v>189</v>
      </c>
    </row>
    <row r="133" spans="1:13" s="14" customFormat="1" ht="20.45" customHeight="1" x14ac:dyDescent="0.25">
      <c r="A133" s="49"/>
      <c r="B133" s="48"/>
      <c r="C133" s="2" t="s">
        <v>198</v>
      </c>
      <c r="D133" s="2" t="s">
        <v>80</v>
      </c>
      <c r="E133" s="1">
        <v>2418334.5499999998</v>
      </c>
      <c r="F133" s="1">
        <v>2418334.5499999998</v>
      </c>
      <c r="G133" s="3">
        <v>136768883.42000002</v>
      </c>
      <c r="H133" s="3" t="s">
        <v>189</v>
      </c>
      <c r="I133" s="3">
        <v>136768883.42000002</v>
      </c>
      <c r="J133" s="3" t="s">
        <v>189</v>
      </c>
    </row>
    <row r="134" spans="1:13" s="14" customFormat="1" ht="25.5" customHeight="1" x14ac:dyDescent="0.25">
      <c r="A134" s="49"/>
      <c r="B134" s="48"/>
      <c r="C134" s="2" t="s">
        <v>92</v>
      </c>
      <c r="D134" s="2" t="s">
        <v>86</v>
      </c>
      <c r="E134" s="1">
        <v>304510.8</v>
      </c>
      <c r="F134" s="1">
        <v>304510.8</v>
      </c>
      <c r="G134" s="3">
        <v>12445356.4</v>
      </c>
      <c r="H134" s="3" t="s">
        <v>189</v>
      </c>
      <c r="I134" s="3">
        <v>12445356.4</v>
      </c>
      <c r="J134" s="3" t="s">
        <v>189</v>
      </c>
    </row>
    <row r="135" spans="1:13" s="14" customFormat="1" ht="31.5" x14ac:dyDescent="0.25">
      <c r="A135" s="46"/>
      <c r="B135" s="47"/>
      <c r="C135" s="2" t="s">
        <v>93</v>
      </c>
      <c r="D135" s="2" t="s">
        <v>67</v>
      </c>
      <c r="E135" s="1">
        <v>1</v>
      </c>
      <c r="F135" s="1">
        <v>1</v>
      </c>
      <c r="G135" s="3">
        <v>2315580.96</v>
      </c>
      <c r="H135" s="3" t="s">
        <v>189</v>
      </c>
      <c r="I135" s="3">
        <v>2315580.96</v>
      </c>
      <c r="J135" s="3" t="s">
        <v>189</v>
      </c>
    </row>
    <row r="136" spans="1:13" s="14" customFormat="1" ht="38.450000000000003" customHeight="1" x14ac:dyDescent="0.25">
      <c r="A136" s="37">
        <v>836</v>
      </c>
      <c r="B136" s="34" t="s">
        <v>178</v>
      </c>
      <c r="C136" s="2" t="s">
        <v>79</v>
      </c>
      <c r="D136" s="2" t="s">
        <v>80</v>
      </c>
      <c r="E136" s="1">
        <v>67.03</v>
      </c>
      <c r="F136" s="1">
        <v>67.03</v>
      </c>
      <c r="G136" s="3">
        <v>321686.34999999998</v>
      </c>
      <c r="H136" s="3" t="s">
        <v>189</v>
      </c>
      <c r="I136" s="3">
        <v>321686.34999999998</v>
      </c>
      <c r="J136" s="3" t="s">
        <v>189</v>
      </c>
    </row>
    <row r="137" spans="1:13" s="14" customFormat="1" ht="39" customHeight="1" x14ac:dyDescent="0.25">
      <c r="A137" s="49">
        <v>836</v>
      </c>
      <c r="B137" s="48"/>
      <c r="C137" s="2" t="s">
        <v>81</v>
      </c>
      <c r="D137" s="2" t="s">
        <v>80</v>
      </c>
      <c r="E137" s="1">
        <v>52.629999999999995</v>
      </c>
      <c r="F137" s="1">
        <v>52.629999999999995</v>
      </c>
      <c r="G137" s="3">
        <v>1728186.73</v>
      </c>
      <c r="H137" s="3" t="s">
        <v>189</v>
      </c>
      <c r="I137" s="3">
        <v>1728186.73</v>
      </c>
      <c r="J137" s="3" t="s">
        <v>189</v>
      </c>
    </row>
    <row r="138" spans="1:13" s="14" customFormat="1" ht="30.75" customHeight="1" x14ac:dyDescent="0.25">
      <c r="A138" s="49">
        <v>836</v>
      </c>
      <c r="B138" s="48"/>
      <c r="C138" s="2" t="s">
        <v>82</v>
      </c>
      <c r="D138" s="2" t="s">
        <v>80</v>
      </c>
      <c r="E138" s="1">
        <v>423.02</v>
      </c>
      <c r="F138" s="1">
        <v>423.02</v>
      </c>
      <c r="G138" s="3">
        <v>1436618.22</v>
      </c>
      <c r="H138" s="3" t="s">
        <v>189</v>
      </c>
      <c r="I138" s="3">
        <v>1436618.22</v>
      </c>
      <c r="J138" s="3" t="s">
        <v>189</v>
      </c>
    </row>
    <row r="139" spans="1:13" s="14" customFormat="1" ht="36.75" customHeight="1" x14ac:dyDescent="0.25">
      <c r="A139" s="49">
        <v>836</v>
      </c>
      <c r="B139" s="48"/>
      <c r="C139" s="2" t="s">
        <v>83</v>
      </c>
      <c r="D139" s="2" t="s">
        <v>80</v>
      </c>
      <c r="E139" s="1">
        <v>119.73</v>
      </c>
      <c r="F139" s="1">
        <v>119.73</v>
      </c>
      <c r="G139" s="3">
        <v>786386.64</v>
      </c>
      <c r="H139" s="3" t="s">
        <v>189</v>
      </c>
      <c r="I139" s="3">
        <v>786386.64</v>
      </c>
      <c r="J139" s="3" t="s">
        <v>189</v>
      </c>
    </row>
    <row r="140" spans="1:13" s="14" customFormat="1" ht="34.5" customHeight="1" x14ac:dyDescent="0.25">
      <c r="A140" s="49">
        <v>836</v>
      </c>
      <c r="B140" s="48"/>
      <c r="C140" s="2" t="s">
        <v>84</v>
      </c>
      <c r="D140" s="2" t="s">
        <v>80</v>
      </c>
      <c r="E140" s="1">
        <v>103.77</v>
      </c>
      <c r="F140" s="1">
        <v>103.77</v>
      </c>
      <c r="G140" s="3">
        <v>503284.5</v>
      </c>
      <c r="H140" s="3" t="s">
        <v>189</v>
      </c>
      <c r="I140" s="3">
        <v>503284.5</v>
      </c>
      <c r="J140" s="3" t="s">
        <v>189</v>
      </c>
    </row>
    <row r="141" spans="1:13" ht="53.25" customHeight="1" x14ac:dyDescent="0.25">
      <c r="A141" s="8">
        <v>837</v>
      </c>
      <c r="B141" s="10" t="s">
        <v>12</v>
      </c>
      <c r="C141" s="11"/>
      <c r="D141" s="11"/>
      <c r="E141" s="9"/>
      <c r="F141" s="9"/>
      <c r="G141" s="7">
        <f>SUM(G142:G145)</f>
        <v>10609733.68</v>
      </c>
      <c r="H141" s="7">
        <v>10987.32</v>
      </c>
      <c r="I141" s="7">
        <f>SUM(I142:I145)</f>
        <v>10609733.68</v>
      </c>
      <c r="J141" s="7">
        <v>10987.32</v>
      </c>
      <c r="L141" s="12"/>
      <c r="M141" s="12"/>
    </row>
    <row r="142" spans="1:13" ht="66.75" customHeight="1" x14ac:dyDescent="0.25">
      <c r="A142" s="4">
        <v>837</v>
      </c>
      <c r="B142" s="5" t="s">
        <v>181</v>
      </c>
      <c r="C142" s="2" t="s">
        <v>97</v>
      </c>
      <c r="D142" s="2" t="s">
        <v>98</v>
      </c>
      <c r="E142" s="1">
        <v>100</v>
      </c>
      <c r="F142" s="1">
        <v>100</v>
      </c>
      <c r="G142" s="3">
        <v>4040789.8</v>
      </c>
      <c r="H142" s="3" t="s">
        <v>189</v>
      </c>
      <c r="I142" s="3">
        <v>4040789.8</v>
      </c>
      <c r="J142" s="3" t="s">
        <v>189</v>
      </c>
    </row>
    <row r="143" spans="1:13" ht="56.25" customHeight="1" x14ac:dyDescent="0.25">
      <c r="A143" s="37">
        <v>837</v>
      </c>
      <c r="B143" s="34" t="s">
        <v>219</v>
      </c>
      <c r="C143" s="2" t="s">
        <v>95</v>
      </c>
      <c r="D143" s="2" t="s">
        <v>17</v>
      </c>
      <c r="E143" s="1">
        <v>330</v>
      </c>
      <c r="F143" s="1">
        <v>330</v>
      </c>
      <c r="G143" s="3">
        <v>236343.69</v>
      </c>
      <c r="H143" s="3" t="s">
        <v>189</v>
      </c>
      <c r="I143" s="3">
        <v>236343.69</v>
      </c>
      <c r="J143" s="3" t="s">
        <v>189</v>
      </c>
    </row>
    <row r="144" spans="1:13" ht="41.25" customHeight="1" x14ac:dyDescent="0.25">
      <c r="A144" s="33"/>
      <c r="B144" s="35"/>
      <c r="C144" s="2" t="s">
        <v>96</v>
      </c>
      <c r="D144" s="2" t="s">
        <v>17</v>
      </c>
      <c r="E144" s="1">
        <v>2800</v>
      </c>
      <c r="F144" s="1">
        <v>2800</v>
      </c>
      <c r="G144" s="3">
        <v>2093812</v>
      </c>
      <c r="H144" s="3" t="s">
        <v>189</v>
      </c>
      <c r="I144" s="3">
        <v>2093812</v>
      </c>
      <c r="J144" s="3" t="s">
        <v>189</v>
      </c>
    </row>
    <row r="145" spans="1:13" ht="49.5" customHeight="1" x14ac:dyDescent="0.25">
      <c r="A145" s="4">
        <v>837</v>
      </c>
      <c r="B145" s="5" t="s">
        <v>199</v>
      </c>
      <c r="C145" s="2" t="s">
        <v>200</v>
      </c>
      <c r="D145" s="2" t="s">
        <v>17</v>
      </c>
      <c r="E145" s="1">
        <v>3</v>
      </c>
      <c r="F145" s="1">
        <v>3</v>
      </c>
      <c r="G145" s="3">
        <v>4238788.1900000004</v>
      </c>
      <c r="H145" s="3" t="s">
        <v>189</v>
      </c>
      <c r="I145" s="3">
        <v>4238788.1900000004</v>
      </c>
      <c r="J145" s="3" t="s">
        <v>189</v>
      </c>
    </row>
    <row r="146" spans="1:13" ht="57" customHeight="1" x14ac:dyDescent="0.25">
      <c r="A146" s="8">
        <v>838</v>
      </c>
      <c r="B146" s="10" t="s">
        <v>13</v>
      </c>
      <c r="C146" s="11"/>
      <c r="D146" s="11"/>
      <c r="E146" s="9"/>
      <c r="F146" s="9"/>
      <c r="G146" s="7">
        <f>SUM(G147)</f>
        <v>7201051.9199999999</v>
      </c>
      <c r="H146" s="7">
        <v>69769.08</v>
      </c>
      <c r="I146" s="7">
        <f>SUM(I147)</f>
        <v>7201051.9199999999</v>
      </c>
      <c r="J146" s="7">
        <v>69769.08</v>
      </c>
      <c r="L146" s="12"/>
      <c r="M146" s="12"/>
    </row>
    <row r="147" spans="1:13" ht="46.5" customHeight="1" x14ac:dyDescent="0.25">
      <c r="A147" s="4">
        <v>838</v>
      </c>
      <c r="B147" s="5" t="s">
        <v>182</v>
      </c>
      <c r="C147" s="2" t="s">
        <v>99</v>
      </c>
      <c r="D147" s="2" t="s">
        <v>17</v>
      </c>
      <c r="E147" s="1">
        <v>72</v>
      </c>
      <c r="F147" s="1">
        <v>72</v>
      </c>
      <c r="G147" s="3">
        <v>7201051.9199999999</v>
      </c>
      <c r="H147" s="3" t="s">
        <v>189</v>
      </c>
      <c r="I147" s="3">
        <v>7201051.9199999999</v>
      </c>
      <c r="J147" s="3" t="s">
        <v>189</v>
      </c>
    </row>
    <row r="148" spans="1:13" ht="37.5" customHeight="1" x14ac:dyDescent="0.25">
      <c r="A148" s="8">
        <v>840</v>
      </c>
      <c r="B148" s="10" t="s">
        <v>14</v>
      </c>
      <c r="C148" s="11"/>
      <c r="D148" s="11"/>
      <c r="E148" s="9"/>
      <c r="F148" s="9"/>
      <c r="G148" s="7">
        <f>SUM(G149:G153)</f>
        <v>54653888.600000001</v>
      </c>
      <c r="H148" s="7">
        <v>374.4</v>
      </c>
      <c r="I148" s="7">
        <f>SUM(I149:I153)</f>
        <v>54653888.600000001</v>
      </c>
      <c r="J148" s="7">
        <v>374.4</v>
      </c>
      <c r="L148" s="12"/>
      <c r="M148" s="12"/>
    </row>
    <row r="149" spans="1:13" ht="67.5" customHeight="1" x14ac:dyDescent="0.25">
      <c r="A149" s="4">
        <v>840</v>
      </c>
      <c r="B149" s="5" t="s">
        <v>185</v>
      </c>
      <c r="C149" s="2" t="s">
        <v>103</v>
      </c>
      <c r="D149" s="2" t="s">
        <v>17</v>
      </c>
      <c r="E149" s="1">
        <v>5614</v>
      </c>
      <c r="F149" s="1">
        <v>5614</v>
      </c>
      <c r="G149" s="1">
        <v>16509933.4</v>
      </c>
      <c r="H149" s="3" t="s">
        <v>189</v>
      </c>
      <c r="I149" s="3">
        <v>16509933.4</v>
      </c>
      <c r="J149" s="3" t="s">
        <v>189</v>
      </c>
      <c r="L149" s="20"/>
    </row>
    <row r="150" spans="1:13" ht="71.25" customHeight="1" x14ac:dyDescent="0.25">
      <c r="A150" s="4">
        <v>840</v>
      </c>
      <c r="B150" s="5" t="s">
        <v>183</v>
      </c>
      <c r="C150" s="2" t="s">
        <v>234</v>
      </c>
      <c r="D150" s="2" t="s">
        <v>100</v>
      </c>
      <c r="E150" s="1">
        <v>2269</v>
      </c>
      <c r="F150" s="1">
        <v>2269</v>
      </c>
      <c r="G150" s="3">
        <v>567250</v>
      </c>
      <c r="H150" s="3" t="s">
        <v>189</v>
      </c>
      <c r="I150" s="3">
        <v>567250</v>
      </c>
      <c r="J150" s="3" t="s">
        <v>189</v>
      </c>
    </row>
    <row r="151" spans="1:13" ht="41.25" customHeight="1" x14ac:dyDescent="0.25">
      <c r="A151" s="4">
        <v>840</v>
      </c>
      <c r="B151" s="5" t="s">
        <v>146</v>
      </c>
      <c r="C151" s="2" t="s">
        <v>39</v>
      </c>
      <c r="D151" s="2" t="s">
        <v>17</v>
      </c>
      <c r="E151" s="1">
        <v>12</v>
      </c>
      <c r="F151" s="1">
        <v>12</v>
      </c>
      <c r="G151" s="3">
        <v>2976561.6</v>
      </c>
      <c r="H151" s="3" t="s">
        <v>189</v>
      </c>
      <c r="I151" s="3">
        <v>2976561.6</v>
      </c>
      <c r="J151" s="3" t="s">
        <v>189</v>
      </c>
    </row>
    <row r="152" spans="1:13" ht="39.75" customHeight="1" x14ac:dyDescent="0.25">
      <c r="A152" s="37">
        <v>840</v>
      </c>
      <c r="B152" s="34" t="s">
        <v>184</v>
      </c>
      <c r="C152" s="2" t="s">
        <v>101</v>
      </c>
      <c r="D152" s="2" t="s">
        <v>17</v>
      </c>
      <c r="E152" s="1">
        <v>84216</v>
      </c>
      <c r="F152" s="1">
        <v>84216</v>
      </c>
      <c r="G152" s="45">
        <v>34600143.600000001</v>
      </c>
      <c r="H152" s="3" t="s">
        <v>189</v>
      </c>
      <c r="I152" s="45">
        <v>34600143.600000001</v>
      </c>
      <c r="J152" s="3" t="s">
        <v>189</v>
      </c>
    </row>
    <row r="153" spans="1:13" ht="36" customHeight="1" x14ac:dyDescent="0.25">
      <c r="A153" s="46"/>
      <c r="B153" s="47"/>
      <c r="C153" s="2" t="s">
        <v>102</v>
      </c>
      <c r="D153" s="2" t="s">
        <v>35</v>
      </c>
      <c r="E153" s="1">
        <v>84216</v>
      </c>
      <c r="F153" s="1">
        <v>84216</v>
      </c>
      <c r="G153" s="33"/>
      <c r="H153" s="3" t="s">
        <v>189</v>
      </c>
      <c r="I153" s="33"/>
      <c r="J153" s="3" t="s">
        <v>189</v>
      </c>
    </row>
    <row r="154" spans="1:13" ht="35.450000000000003" customHeight="1" x14ac:dyDescent="0.25">
      <c r="A154" s="8">
        <v>842</v>
      </c>
      <c r="B154" s="10" t="s">
        <v>15</v>
      </c>
      <c r="C154" s="11"/>
      <c r="D154" s="11"/>
      <c r="E154" s="9"/>
      <c r="F154" s="9"/>
      <c r="G154" s="7">
        <f>SUM(G155:G157)</f>
        <v>9004539.6600000001</v>
      </c>
      <c r="H154" s="7" t="s">
        <v>189</v>
      </c>
      <c r="I154" s="7">
        <f>SUM(I155:I157)</f>
        <v>9004539.6600000001</v>
      </c>
      <c r="J154" s="7" t="s">
        <v>189</v>
      </c>
      <c r="L154" s="12"/>
      <c r="M154" s="12"/>
    </row>
    <row r="155" spans="1:13" ht="47.25" x14ac:dyDescent="0.25">
      <c r="A155" s="4">
        <v>842</v>
      </c>
      <c r="B155" s="21" t="s">
        <v>187</v>
      </c>
      <c r="C155" s="22" t="s">
        <v>57</v>
      </c>
      <c r="D155" s="22" t="s">
        <v>41</v>
      </c>
      <c r="E155" s="1">
        <v>71299</v>
      </c>
      <c r="F155" s="1">
        <v>70960</v>
      </c>
      <c r="G155" s="3">
        <v>6800498.6200000001</v>
      </c>
      <c r="H155" s="3" t="s">
        <v>189</v>
      </c>
      <c r="I155" s="3">
        <v>6800498.6200000001</v>
      </c>
      <c r="J155" s="3" t="s">
        <v>189</v>
      </c>
      <c r="L155" s="12"/>
    </row>
    <row r="156" spans="1:13" ht="31.5" x14ac:dyDescent="0.25">
      <c r="A156" s="4">
        <v>842</v>
      </c>
      <c r="B156" s="23" t="s">
        <v>186</v>
      </c>
      <c r="C156" s="22" t="s">
        <v>57</v>
      </c>
      <c r="D156" s="22" t="s">
        <v>41</v>
      </c>
      <c r="E156" s="1">
        <v>1500</v>
      </c>
      <c r="F156" s="1">
        <v>1500</v>
      </c>
      <c r="G156" s="3">
        <v>143070</v>
      </c>
      <c r="H156" s="3" t="s">
        <v>189</v>
      </c>
      <c r="I156" s="3">
        <v>143070</v>
      </c>
      <c r="J156" s="3" t="s">
        <v>189</v>
      </c>
    </row>
    <row r="157" spans="1:13" ht="31.5" x14ac:dyDescent="0.25">
      <c r="A157" s="4">
        <v>842</v>
      </c>
      <c r="B157" s="5" t="s">
        <v>140</v>
      </c>
      <c r="C157" s="22" t="s">
        <v>57</v>
      </c>
      <c r="D157" s="22" t="s">
        <v>41</v>
      </c>
      <c r="E157" s="1">
        <v>21608</v>
      </c>
      <c r="F157" s="1">
        <v>21608</v>
      </c>
      <c r="G157" s="3">
        <v>2060971.04</v>
      </c>
      <c r="H157" s="3" t="s">
        <v>189</v>
      </c>
      <c r="I157" s="3">
        <v>2060971.04</v>
      </c>
      <c r="J157" s="3" t="s">
        <v>189</v>
      </c>
    </row>
    <row r="159" spans="1:13" x14ac:dyDescent="0.25">
      <c r="B159" s="24" t="s">
        <v>214</v>
      </c>
      <c r="C159" s="25"/>
      <c r="D159" s="26" t="s">
        <v>215</v>
      </c>
    </row>
    <row r="161" spans="2:2" ht="28.9" customHeight="1" x14ac:dyDescent="0.25">
      <c r="B161" s="27" t="s">
        <v>220</v>
      </c>
    </row>
    <row r="162" spans="2:2" x14ac:dyDescent="0.25">
      <c r="B162" s="27" t="s">
        <v>221</v>
      </c>
    </row>
  </sheetData>
  <mergeCells count="40">
    <mergeCell ref="I152:I153"/>
    <mergeCell ref="A152:A153"/>
    <mergeCell ref="B152:B153"/>
    <mergeCell ref="B127:B135"/>
    <mergeCell ref="B136:B140"/>
    <mergeCell ref="A127:A135"/>
    <mergeCell ref="A136:A140"/>
    <mergeCell ref="B143:B144"/>
    <mergeCell ref="A143:A144"/>
    <mergeCell ref="B53:B54"/>
    <mergeCell ref="A53:A54"/>
    <mergeCell ref="B58:B59"/>
    <mergeCell ref="A58:A59"/>
    <mergeCell ref="G152:G153"/>
    <mergeCell ref="B38:B39"/>
    <mergeCell ref="A38:A39"/>
    <mergeCell ref="A41:A43"/>
    <mergeCell ref="B41:B43"/>
    <mergeCell ref="B49:B51"/>
    <mergeCell ref="A49:A51"/>
    <mergeCell ref="A1:J1"/>
    <mergeCell ref="A2:A4"/>
    <mergeCell ref="B2:B4"/>
    <mergeCell ref="C2:F2"/>
    <mergeCell ref="G2:J2"/>
    <mergeCell ref="C3:C4"/>
    <mergeCell ref="D3:D4"/>
    <mergeCell ref="E3:E4"/>
    <mergeCell ref="F3:F4"/>
    <mergeCell ref="G3:G4"/>
    <mergeCell ref="J3:J4"/>
    <mergeCell ref="A17:A19"/>
    <mergeCell ref="B17:B19"/>
    <mergeCell ref="H3:H4"/>
    <mergeCell ref="I3:I4"/>
    <mergeCell ref="B32:B33"/>
    <mergeCell ref="B5:F5"/>
    <mergeCell ref="A10:A15"/>
    <mergeCell ref="B10:B15"/>
    <mergeCell ref="A32:A33"/>
  </mergeCells>
  <dataValidations count="1">
    <dataValidation type="custom" allowBlank="1" showInputMessage="1" showErrorMessage="1" error="Только числовые значения." sqref="H18 H14 H16 E8:J9">
      <formula1>ISNUMBER(E8)=TRUE</formula1>
    </dataValidation>
  </dataValidations>
  <pageMargins left="0.32" right="0.18" top="0.3" bottom="0.26" header="0.17" footer="0.17"/>
  <pageSetup paperSize="9" scale="50" fitToHeight="0" orientation="landscape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в Думу</vt:lpstr>
      <vt:lpstr>'в Думу'!Заголовки_для_печати</vt:lpstr>
      <vt:lpstr>'в Думу'!Область_печати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Варульникова С.</dc:creator>
  <cp:lastModifiedBy>Варульникова С.</cp:lastModifiedBy>
  <cp:lastPrinted>2025-04-10T11:30:50Z</cp:lastPrinted>
  <dcterms:created xsi:type="dcterms:W3CDTF">2021-02-08T09:47:32Z</dcterms:created>
  <dcterms:modified xsi:type="dcterms:W3CDTF">2025-04-10T11:34:16Z</dcterms:modified>
</cp:coreProperties>
</file>