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-108" yWindow="-108" windowWidth="23256" windowHeight="12576"/>
  </bookViews>
  <sheets>
    <sheet name="Приложение 4" sheetId="2" r:id="rId1"/>
    <sheet name="Лист3" sheetId="3" r:id="rId2"/>
  </sheets>
  <definedNames>
    <definedName name="_xlnm._FilterDatabase" localSheetId="0" hidden="1">'Приложение 4'!$A$4:$H$37</definedName>
    <definedName name="_xlnm.Print_Titles" localSheetId="0">'Приложение 4'!$4:$4</definedName>
    <definedName name="_xlnm.Print_Area" localSheetId="0">'Приложение 4'!$A$1:$H$37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" i="2" l="1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5" i="2"/>
  <c r="E37" i="2"/>
  <c r="D37" i="2"/>
  <c r="C37" i="2" l="1"/>
</calcChain>
</file>

<file path=xl/sharedStrings.xml><?xml version="1.0" encoding="utf-8"?>
<sst xmlns="http://schemas.openxmlformats.org/spreadsheetml/2006/main" count="75" uniqueCount="75">
  <si>
    <t xml:space="preserve">Наименование </t>
  </si>
  <si>
    <t>ГРБС</t>
  </si>
  <si>
    <t>Администрация Губернатора Брянской области и Правительства Брянской области</t>
  </si>
  <si>
    <t>Государственная жилищная инспекция Брянской области</t>
  </si>
  <si>
    <t>Управление ветеринарии Брянской области</t>
  </si>
  <si>
    <t>Государственная строительная инспекция Брянской области</t>
  </si>
  <si>
    <t>Департамент природных ресурсов и экологии Брянской области</t>
  </si>
  <si>
    <t>Управление записи актов гражданского состояния Брянской области</t>
  </si>
  <si>
    <t>Государственная инспекция по надзору за техническим состоянием самоходных машин и других видов техники Брянской области</t>
  </si>
  <si>
    <t>Департамент внутренней политики Брянской области</t>
  </si>
  <si>
    <t>Департамент топливно-энергетического комплекса и жилищно-коммунального хозяйства Брянской области</t>
  </si>
  <si>
    <t>Департамент здравоохранения Брянской области</t>
  </si>
  <si>
    <t>Департамент культуры Брянской области</t>
  </si>
  <si>
    <t>Департамент образования и науки Брянской области</t>
  </si>
  <si>
    <t>Департамент сельского хозяйства Брянской области</t>
  </si>
  <si>
    <t>Департамент финансов Брянской области</t>
  </si>
  <si>
    <t>Управление государственного регулирования тарифов Брянской области</t>
  </si>
  <si>
    <t>Управление имущественных отношений Брянской области</t>
  </si>
  <si>
    <t>Контрольно-счетная палата Брянской области</t>
  </si>
  <si>
    <t>Избирательная комиссия Брянской области</t>
  </si>
  <si>
    <t>Управление мировой юстиции Брянской области</t>
  </si>
  <si>
    <t>Управление государственных закупок Брянской области</t>
  </si>
  <si>
    <t>Управление лесами Брянской области</t>
  </si>
  <si>
    <t>Департамент промышленности, транспорта и связи Брянской области</t>
  </si>
  <si>
    <t>Департамент экономического развития Брянской области</t>
  </si>
  <si>
    <t>Управление потребительского рынка и услуг, контроля в сфере производства и оборота этилового спирта, алкогольной и спиртосодержащей продукции Брянской области</t>
  </si>
  <si>
    <t>Структура расходов, %</t>
  </si>
  <si>
    <t>Управление по охране и сохранению историко-культурного наследия Брянской области</t>
  </si>
  <si>
    <t>Департамент региональной безопасности Брянской области</t>
  </si>
  <si>
    <t>801</t>
  </si>
  <si>
    <t>803</t>
  </si>
  <si>
    <t>804</t>
  </si>
  <si>
    <t>805</t>
  </si>
  <si>
    <t>806</t>
  </si>
  <si>
    <t>807</t>
  </si>
  <si>
    <t>808</t>
  </si>
  <si>
    <t>809</t>
  </si>
  <si>
    <t>810</t>
  </si>
  <si>
    <t>811</t>
  </si>
  <si>
    <t>812</t>
  </si>
  <si>
    <t>813</t>
  </si>
  <si>
    <t>814</t>
  </si>
  <si>
    <t>815</t>
  </si>
  <si>
    <t>816</t>
  </si>
  <si>
    <t>817</t>
  </si>
  <si>
    <t>818</t>
  </si>
  <si>
    <t>819</t>
  </si>
  <si>
    <t>821</t>
  </si>
  <si>
    <t>823</t>
  </si>
  <si>
    <t>824</t>
  </si>
  <si>
    <t>825</t>
  </si>
  <si>
    <t>826</t>
  </si>
  <si>
    <t>828</t>
  </si>
  <si>
    <t>830</t>
  </si>
  <si>
    <t>833</t>
  </si>
  <si>
    <t>836</t>
  </si>
  <si>
    <t>837</t>
  </si>
  <si>
    <t>838</t>
  </si>
  <si>
    <t>840</t>
  </si>
  <si>
    <t>842</t>
  </si>
  <si>
    <t>843</t>
  </si>
  <si>
    <t>Управление архитектуры и градостроительства Брянской области</t>
  </si>
  <si>
    <t>Департамент строительства Брянской области</t>
  </si>
  <si>
    <t>ВСЕГО</t>
  </si>
  <si>
    <t>Процент испол-нения, 
%</t>
  </si>
  <si>
    <t>Департамент физической культуры и спорта Брянской области</t>
  </si>
  <si>
    <t>Департамент социальной политики и занятости населения Брянской области</t>
  </si>
  <si>
    <t>Приложение 4</t>
  </si>
  <si>
    <t>Темп роста 
к 1 кварталу 2024 года, 
%</t>
  </si>
  <si>
    <t>Уполномоченный по правам человека в Брянской области и его аппарат</t>
  </si>
  <si>
    <t>Исполнение расходов областного бюджета по ведомственной структуре за 1 квартал 2025 года</t>
  </si>
  <si>
    <t>Кассовое исполнение 
за 1 квартал 
2024 года,
тыс. рублей</t>
  </si>
  <si>
    <t>Утверждено сводной бюджетной росписью 
на 2025 год,
тыс. рублей</t>
  </si>
  <si>
    <t>Кассовое исполнение 
за 1 квартал 
2025 года,
тыс. рублей</t>
  </si>
  <si>
    <t>Брянская областная Дума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</si>
</sst>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#,##0.0_р_."/>
    <numFmt numFmtId="166" formatCode="#,##0.0\ _₽"/>
  </numFmts>
  <fonts count="11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color rgb="FF000000"/>
      <name val="Arial CYR"/>
    </font>
  </fonts>
  <fills count="3">
    <fill>
      <patternFill patternType="none"/>
    </fill>
    <fill>
      <patternFill patternType="gray125"/>
    </fill>
    <fill>
      <patternFill patternType="solid">
        <fgColor rgb="FFCCFFFF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" fontId="10" fillId="2" borderId="2">
      <alignment horizontal="right" vertical="top" shrinkToFit="1"/>
    </xf>
  </cellStyleXfs>
  <cellXfs count="25">
    <xf numFmtId="0" fontId="0" fillId="0" borderId="0" xfId="0"/>
    <xf numFmtId="165" fontId="7" fillId="0" borderId="0" xfId="0" applyNumberFormat="1" applyFont="1"/>
    <xf numFmtId="165" fontId="0" fillId="0" borderId="0" xfId="0" applyNumberFormat="1"/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4" fillId="0" borderId="1" xfId="0" applyFont="1" applyFill="1" applyBorder="1" applyAlignment="1">
      <alignment horizontal="center" vertical="center" wrapText="1"/>
    </xf>
    <xf numFmtId="165" fontId="6" fillId="0" borderId="1" xfId="0" applyNumberFormat="1" applyFont="1" applyFill="1" applyBorder="1" applyAlignment="1">
      <alignment horizontal="center" vertical="center" wrapText="1"/>
    </xf>
    <xf numFmtId="165" fontId="4" fillId="0" borderId="1" xfId="0" applyNumberFormat="1" applyFont="1" applyFill="1" applyBorder="1" applyAlignment="1">
      <alignment horizontal="center" vertical="center" wrapText="1"/>
    </xf>
    <xf numFmtId="165" fontId="0" fillId="0" borderId="0" xfId="0" applyNumberFormat="1" applyFill="1"/>
    <xf numFmtId="165" fontId="1" fillId="0" borderId="0" xfId="0" applyNumberFormat="1" applyFont="1" applyFill="1" applyAlignment="1">
      <alignment horizontal="right"/>
    </xf>
    <xf numFmtId="165" fontId="7" fillId="0" borderId="0" xfId="0" applyNumberFormat="1" applyFont="1" applyFill="1"/>
    <xf numFmtId="164" fontId="3" fillId="0" borderId="1" xfId="0" applyNumberFormat="1" applyFont="1" applyFill="1" applyBorder="1" applyAlignment="1">
      <alignment horizontal="center" vertical="center"/>
    </xf>
    <xf numFmtId="166" fontId="3" fillId="0" borderId="1" xfId="0" applyNumberFormat="1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/>
    </xf>
    <xf numFmtId="166" fontId="5" fillId="0" borderId="1" xfId="0" applyNumberFormat="1" applyFont="1" applyFill="1" applyBorder="1" applyAlignment="1">
      <alignment horizontal="center" vertical="center"/>
    </xf>
    <xf numFmtId="166" fontId="3" fillId="0" borderId="1" xfId="0" applyNumberFormat="1" applyFont="1" applyFill="1" applyBorder="1" applyAlignment="1">
      <alignment horizontal="center" vertical="center" wrapText="1"/>
    </xf>
    <xf numFmtId="166" fontId="8" fillId="0" borderId="1" xfId="0" applyNumberFormat="1" applyFont="1" applyFill="1" applyBorder="1" applyAlignment="1">
      <alignment horizontal="center" vertical="center"/>
    </xf>
    <xf numFmtId="166" fontId="9" fillId="0" borderId="1" xfId="0" applyNumberFormat="1" applyFont="1" applyFill="1" applyBorder="1" applyAlignment="1">
      <alignment horizontal="center" vertical="center"/>
    </xf>
    <xf numFmtId="166" fontId="6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166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165" fontId="1" fillId="0" borderId="0" xfId="0" applyNumberFormat="1" applyFont="1" applyFill="1" applyAlignment="1">
      <alignment horizontal="right"/>
    </xf>
  </cellXfs>
  <cellStyles count="2">
    <cellStyle name="xl38" xfId="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8"/>
  <sheetViews>
    <sheetView tabSelected="1" view="pageBreakPreview" topLeftCell="A22" zoomScale="90" zoomScaleNormal="60" zoomScaleSheetLayoutView="90" workbookViewId="0">
      <selection activeCell="A6" sqref="A6"/>
    </sheetView>
  </sheetViews>
  <sheetFormatPr defaultRowHeight="15.6" x14ac:dyDescent="0.3"/>
  <cols>
    <col min="1" max="1" width="43.109375" customWidth="1"/>
    <col min="2" max="2" width="7.5546875" style="4" customWidth="1"/>
    <col min="3" max="3" width="17.44140625" style="4" customWidth="1"/>
    <col min="4" max="4" width="17.33203125" style="4" customWidth="1"/>
    <col min="5" max="5" width="16.33203125" style="1" customWidth="1"/>
    <col min="6" max="6" width="10.44140625" customWidth="1"/>
    <col min="7" max="7" width="12.88671875" style="8" customWidth="1"/>
    <col min="8" max="8" width="12.109375" style="2" customWidth="1"/>
    <col min="15" max="15" width="8.5546875" customWidth="1"/>
  </cols>
  <sheetData>
    <row r="1" spans="1:8" ht="18" x14ac:dyDescent="0.35">
      <c r="A1" s="4"/>
      <c r="E1" s="10"/>
      <c r="F1" s="4"/>
      <c r="G1" s="24" t="s">
        <v>67</v>
      </c>
      <c r="H1" s="24"/>
    </row>
    <row r="2" spans="1:8" ht="28.5" customHeight="1" x14ac:dyDescent="0.3">
      <c r="A2" s="22" t="s">
        <v>70</v>
      </c>
      <c r="B2" s="23"/>
      <c r="C2" s="23"/>
      <c r="D2" s="23"/>
      <c r="E2" s="23"/>
      <c r="F2" s="23"/>
      <c r="G2" s="23"/>
      <c r="H2" s="23"/>
    </row>
    <row r="3" spans="1:8" ht="18.75" x14ac:dyDescent="0.3">
      <c r="A3" s="4"/>
      <c r="E3" s="10"/>
      <c r="F3" s="4"/>
      <c r="H3" s="9"/>
    </row>
    <row r="4" spans="1:8" ht="108.6" customHeight="1" x14ac:dyDescent="0.3">
      <c r="A4" s="5" t="s">
        <v>0</v>
      </c>
      <c r="B4" s="5" t="s">
        <v>1</v>
      </c>
      <c r="C4" s="5" t="s">
        <v>71</v>
      </c>
      <c r="D4" s="5" t="s">
        <v>72</v>
      </c>
      <c r="E4" s="6" t="s">
        <v>73</v>
      </c>
      <c r="F4" s="5" t="s">
        <v>64</v>
      </c>
      <c r="G4" s="6" t="s">
        <v>26</v>
      </c>
      <c r="H4" s="7" t="s">
        <v>68</v>
      </c>
    </row>
    <row r="5" spans="1:8" ht="21" customHeight="1" x14ac:dyDescent="0.3">
      <c r="A5" s="19" t="s">
        <v>74</v>
      </c>
      <c r="B5" s="3" t="s">
        <v>29</v>
      </c>
      <c r="C5" s="14">
        <v>34610.6</v>
      </c>
      <c r="D5" s="15">
        <v>185226.5</v>
      </c>
      <c r="E5" s="14">
        <v>35588.6</v>
      </c>
      <c r="F5" s="11">
        <f>E5/D5%</f>
        <v>19.213557455331713</v>
      </c>
      <c r="G5" s="16">
        <f>E5/18266872.7%</f>
        <v>0.19482590471000547</v>
      </c>
      <c r="H5" s="12">
        <f>E5/C5%</f>
        <v>102.82572391117172</v>
      </c>
    </row>
    <row r="6" spans="1:8" ht="33" customHeight="1" x14ac:dyDescent="0.3">
      <c r="A6" s="19" t="s">
        <v>2</v>
      </c>
      <c r="B6" s="3" t="s">
        <v>30</v>
      </c>
      <c r="C6" s="14">
        <v>145765.9</v>
      </c>
      <c r="D6" s="14">
        <v>890920</v>
      </c>
      <c r="E6" s="14">
        <v>199161.1</v>
      </c>
      <c r="F6" s="11">
        <f t="shared" ref="F6:F37" si="0">E6/D6%</f>
        <v>22.354543617833251</v>
      </c>
      <c r="G6" s="16">
        <f t="shared" ref="G6:G36" si="1">E6/18266872.7%</f>
        <v>1.0902856951535005</v>
      </c>
      <c r="H6" s="12">
        <f t="shared" ref="H6:H37" si="2">E6/C6%</f>
        <v>136.63078950563886</v>
      </c>
    </row>
    <row r="7" spans="1:8" ht="33" customHeight="1" x14ac:dyDescent="0.3">
      <c r="A7" s="19" t="s">
        <v>3</v>
      </c>
      <c r="B7" s="3" t="s">
        <v>31</v>
      </c>
      <c r="C7" s="16">
        <v>4542.5</v>
      </c>
      <c r="D7" s="14">
        <v>25122.799999999999</v>
      </c>
      <c r="E7" s="16">
        <v>5646.8</v>
      </c>
      <c r="F7" s="11">
        <f t="shared" si="0"/>
        <v>22.476793987931284</v>
      </c>
      <c r="G7" s="16">
        <f t="shared" si="1"/>
        <v>3.0912790014680513E-2</v>
      </c>
      <c r="H7" s="12">
        <f t="shared" si="2"/>
        <v>124.31040176114476</v>
      </c>
    </row>
    <row r="8" spans="1:8" ht="19.95" customHeight="1" x14ac:dyDescent="0.3">
      <c r="A8" s="19" t="s">
        <v>4</v>
      </c>
      <c r="B8" s="3" t="s">
        <v>32</v>
      </c>
      <c r="C8" s="14">
        <v>97811</v>
      </c>
      <c r="D8" s="14">
        <v>485748.4</v>
      </c>
      <c r="E8" s="14">
        <v>92122.1</v>
      </c>
      <c r="F8" s="11">
        <f t="shared" si="0"/>
        <v>18.964982694744851</v>
      </c>
      <c r="G8" s="16">
        <f t="shared" si="1"/>
        <v>0.50431237745473534</v>
      </c>
      <c r="H8" s="12">
        <f t="shared" si="2"/>
        <v>94.183783010090892</v>
      </c>
    </row>
    <row r="9" spans="1:8" ht="36" customHeight="1" x14ac:dyDescent="0.3">
      <c r="A9" s="19" t="s">
        <v>5</v>
      </c>
      <c r="B9" s="3" t="s">
        <v>33</v>
      </c>
      <c r="C9" s="14">
        <v>4242.6000000000004</v>
      </c>
      <c r="D9" s="14">
        <v>21544.2</v>
      </c>
      <c r="E9" s="14">
        <v>5453.9</v>
      </c>
      <c r="F9" s="11">
        <f t="shared" si="0"/>
        <v>25.314933949740531</v>
      </c>
      <c r="G9" s="16">
        <f t="shared" si="1"/>
        <v>2.9856780027815052E-2</v>
      </c>
      <c r="H9" s="12">
        <f t="shared" si="2"/>
        <v>128.55088860604346</v>
      </c>
    </row>
    <row r="10" spans="1:8" ht="35.25" customHeight="1" x14ac:dyDescent="0.3">
      <c r="A10" s="19" t="s">
        <v>61</v>
      </c>
      <c r="B10" s="3" t="s">
        <v>34</v>
      </c>
      <c r="C10" s="14">
        <v>3039.6</v>
      </c>
      <c r="D10" s="14">
        <v>23744.9</v>
      </c>
      <c r="E10" s="14">
        <v>3549</v>
      </c>
      <c r="F10" s="11">
        <f t="shared" si="0"/>
        <v>14.946367430479807</v>
      </c>
      <c r="G10" s="16">
        <f t="shared" si="1"/>
        <v>1.9428612977633552E-2</v>
      </c>
      <c r="H10" s="12">
        <f t="shared" si="2"/>
        <v>116.75878405053297</v>
      </c>
    </row>
    <row r="11" spans="1:8" ht="36" customHeight="1" x14ac:dyDescent="0.3">
      <c r="A11" s="19" t="s">
        <v>6</v>
      </c>
      <c r="B11" s="3" t="s">
        <v>35</v>
      </c>
      <c r="C11" s="14">
        <v>14003.8</v>
      </c>
      <c r="D11" s="14">
        <v>1114395.7</v>
      </c>
      <c r="E11" s="14">
        <v>17149.900000000001</v>
      </c>
      <c r="F11" s="11">
        <f t="shared" si="0"/>
        <v>1.5389416883069453</v>
      </c>
      <c r="G11" s="16">
        <f t="shared" si="1"/>
        <v>9.3885254918319991E-2</v>
      </c>
      <c r="H11" s="12">
        <f t="shared" si="2"/>
        <v>122.46604493066171</v>
      </c>
    </row>
    <row r="12" spans="1:8" ht="34.5" customHeight="1" x14ac:dyDescent="0.3">
      <c r="A12" s="19" t="s">
        <v>7</v>
      </c>
      <c r="B12" s="3" t="s">
        <v>36</v>
      </c>
      <c r="C12" s="14">
        <v>16165</v>
      </c>
      <c r="D12" s="14">
        <v>109885.9</v>
      </c>
      <c r="E12" s="14">
        <v>23857.4</v>
      </c>
      <c r="F12" s="11">
        <f t="shared" si="0"/>
        <v>21.71106575092892</v>
      </c>
      <c r="G12" s="16">
        <f t="shared" si="1"/>
        <v>0.13060473126305852</v>
      </c>
      <c r="H12" s="12">
        <f t="shared" si="2"/>
        <v>147.58676152180638</v>
      </c>
    </row>
    <row r="13" spans="1:8" ht="57" customHeight="1" x14ac:dyDescent="0.3">
      <c r="A13" s="19" t="s">
        <v>8</v>
      </c>
      <c r="B13" s="3" t="s">
        <v>37</v>
      </c>
      <c r="C13" s="14">
        <v>7090.6</v>
      </c>
      <c r="D13" s="14">
        <v>43254.400000000001</v>
      </c>
      <c r="E13" s="14">
        <v>7160.6</v>
      </c>
      <c r="F13" s="11">
        <f t="shared" si="0"/>
        <v>16.554616408966485</v>
      </c>
      <c r="G13" s="16">
        <f t="shared" si="1"/>
        <v>3.9199922819848639E-2</v>
      </c>
      <c r="H13" s="12">
        <f t="shared" si="2"/>
        <v>100.98722251995599</v>
      </c>
    </row>
    <row r="14" spans="1:8" ht="33" customHeight="1" x14ac:dyDescent="0.3">
      <c r="A14" s="19" t="s">
        <v>9</v>
      </c>
      <c r="B14" s="3" t="s">
        <v>38</v>
      </c>
      <c r="C14" s="14">
        <v>64509.2</v>
      </c>
      <c r="D14" s="14">
        <v>537143.69999999995</v>
      </c>
      <c r="E14" s="14">
        <v>56701.4</v>
      </c>
      <c r="F14" s="11">
        <f t="shared" si="0"/>
        <v>10.556095138042204</v>
      </c>
      <c r="G14" s="16">
        <f t="shared" si="1"/>
        <v>0.31040562296139507</v>
      </c>
      <c r="H14" s="12">
        <f t="shared" si="2"/>
        <v>87.896610095924302</v>
      </c>
    </row>
    <row r="15" spans="1:8" ht="50.25" customHeight="1" x14ac:dyDescent="0.3">
      <c r="A15" s="19" t="s">
        <v>10</v>
      </c>
      <c r="B15" s="3" t="s">
        <v>39</v>
      </c>
      <c r="C15" s="16">
        <v>60486.5</v>
      </c>
      <c r="D15" s="14">
        <v>2235677.7000000002</v>
      </c>
      <c r="E15" s="16">
        <v>322403.90000000002</v>
      </c>
      <c r="F15" s="11">
        <f t="shared" si="0"/>
        <v>14.42085771128817</v>
      </c>
      <c r="G15" s="16">
        <f t="shared" si="1"/>
        <v>1.764964946627126</v>
      </c>
      <c r="H15" s="12">
        <f t="shared" si="2"/>
        <v>533.0179461532739</v>
      </c>
    </row>
    <row r="16" spans="1:8" ht="36" customHeight="1" x14ac:dyDescent="0.3">
      <c r="A16" s="19" t="s">
        <v>69</v>
      </c>
      <c r="B16" s="3" t="s">
        <v>40</v>
      </c>
      <c r="C16" s="14">
        <v>5464.3</v>
      </c>
      <c r="D16" s="14">
        <v>23168.9</v>
      </c>
      <c r="E16" s="14">
        <v>5306.2</v>
      </c>
      <c r="F16" s="11">
        <f t="shared" si="0"/>
        <v>22.902252588599371</v>
      </c>
      <c r="G16" s="16">
        <f t="shared" si="1"/>
        <v>2.9048212505471724E-2</v>
      </c>
      <c r="H16" s="12">
        <f t="shared" si="2"/>
        <v>97.106674230917037</v>
      </c>
    </row>
    <row r="17" spans="1:8" ht="30.75" customHeight="1" x14ac:dyDescent="0.3">
      <c r="A17" s="19" t="s">
        <v>11</v>
      </c>
      <c r="B17" s="3" t="s">
        <v>41</v>
      </c>
      <c r="C17" s="14">
        <v>3458259</v>
      </c>
      <c r="D17" s="16">
        <v>17632003.100000001</v>
      </c>
      <c r="E17" s="14">
        <v>4549739.5</v>
      </c>
      <c r="F17" s="11">
        <f t="shared" si="0"/>
        <v>25.803871937840118</v>
      </c>
      <c r="G17" s="16">
        <f t="shared" si="1"/>
        <v>24.907052097647785</v>
      </c>
      <c r="H17" s="12">
        <f t="shared" si="2"/>
        <v>131.56156031112766</v>
      </c>
    </row>
    <row r="18" spans="1:8" ht="19.95" customHeight="1" x14ac:dyDescent="0.3">
      <c r="A18" s="19" t="s">
        <v>12</v>
      </c>
      <c r="B18" s="3" t="s">
        <v>42</v>
      </c>
      <c r="C18" s="16">
        <v>240046.5</v>
      </c>
      <c r="D18" s="14">
        <v>1556115.1</v>
      </c>
      <c r="E18" s="16">
        <v>345231.3</v>
      </c>
      <c r="F18" s="11">
        <f t="shared" si="0"/>
        <v>22.185460445695821</v>
      </c>
      <c r="G18" s="16">
        <f t="shared" si="1"/>
        <v>1.8899310553579323</v>
      </c>
      <c r="H18" s="12">
        <f t="shared" si="2"/>
        <v>143.81851016365579</v>
      </c>
    </row>
    <row r="19" spans="1:8" ht="36" customHeight="1" x14ac:dyDescent="0.3">
      <c r="A19" s="19" t="s">
        <v>13</v>
      </c>
      <c r="B19" s="3" t="s">
        <v>43</v>
      </c>
      <c r="C19" s="14">
        <v>3747655.6</v>
      </c>
      <c r="D19" s="14">
        <v>24779309.300000001</v>
      </c>
      <c r="E19" s="14">
        <v>4644772</v>
      </c>
      <c r="F19" s="11">
        <f t="shared" si="0"/>
        <v>18.744557984915261</v>
      </c>
      <c r="G19" s="16">
        <f t="shared" si="1"/>
        <v>25.427297142110156</v>
      </c>
      <c r="H19" s="12">
        <f t="shared" si="2"/>
        <v>123.93806944266703</v>
      </c>
    </row>
    <row r="20" spans="1:8" ht="30.75" customHeight="1" x14ac:dyDescent="0.3">
      <c r="A20" s="19" t="s">
        <v>14</v>
      </c>
      <c r="B20" s="3" t="s">
        <v>44</v>
      </c>
      <c r="C20" s="14">
        <v>486617.2</v>
      </c>
      <c r="D20" s="14">
        <v>6267128.5</v>
      </c>
      <c r="E20" s="14">
        <v>179321.60000000001</v>
      </c>
      <c r="F20" s="11">
        <f t="shared" si="0"/>
        <v>2.8613040246422266</v>
      </c>
      <c r="G20" s="16">
        <f t="shared" si="1"/>
        <v>0.98167651871795236</v>
      </c>
      <c r="H20" s="12">
        <f t="shared" si="2"/>
        <v>36.850649750974682</v>
      </c>
    </row>
    <row r="21" spans="1:8" ht="19.95" customHeight="1" x14ac:dyDescent="0.3">
      <c r="A21" s="19" t="s">
        <v>15</v>
      </c>
      <c r="B21" s="3" t="s">
        <v>45</v>
      </c>
      <c r="C21" s="14">
        <v>943002.5</v>
      </c>
      <c r="D21" s="14">
        <v>10699917.5</v>
      </c>
      <c r="E21" s="14">
        <v>982223.2</v>
      </c>
      <c r="F21" s="11">
        <f t="shared" si="0"/>
        <v>9.1797268530341469</v>
      </c>
      <c r="G21" s="16">
        <f t="shared" si="1"/>
        <v>5.3770736574958455</v>
      </c>
      <c r="H21" s="12">
        <f t="shared" si="2"/>
        <v>104.15913001291089</v>
      </c>
    </row>
    <row r="22" spans="1:8" ht="31.5" customHeight="1" x14ac:dyDescent="0.3">
      <c r="A22" s="19" t="s">
        <v>62</v>
      </c>
      <c r="B22" s="3" t="s">
        <v>46</v>
      </c>
      <c r="C22" s="14">
        <v>2083316.3</v>
      </c>
      <c r="D22" s="14">
        <v>20287864</v>
      </c>
      <c r="E22" s="14">
        <v>2397519.2999999998</v>
      </c>
      <c r="F22" s="11">
        <f t="shared" si="0"/>
        <v>11.817504790055768</v>
      </c>
      <c r="G22" s="16">
        <f t="shared" si="1"/>
        <v>13.124957617950663</v>
      </c>
      <c r="H22" s="12">
        <f t="shared" si="2"/>
        <v>115.0818673093471</v>
      </c>
    </row>
    <row r="23" spans="1:8" ht="36.75" customHeight="1" x14ac:dyDescent="0.3">
      <c r="A23" s="19" t="s">
        <v>66</v>
      </c>
      <c r="B23" s="3" t="s">
        <v>47</v>
      </c>
      <c r="C23" s="14">
        <v>2517033.5</v>
      </c>
      <c r="D23" s="14">
        <v>14045912.9</v>
      </c>
      <c r="E23" s="14">
        <v>3151747.8</v>
      </c>
      <c r="F23" s="11">
        <f t="shared" si="0"/>
        <v>22.438896086277165</v>
      </c>
      <c r="G23" s="16">
        <f t="shared" si="1"/>
        <v>17.253899185491122</v>
      </c>
      <c r="H23" s="12">
        <f t="shared" si="2"/>
        <v>125.21676012655374</v>
      </c>
    </row>
    <row r="24" spans="1:8" ht="33" customHeight="1" x14ac:dyDescent="0.3">
      <c r="A24" s="19" t="s">
        <v>16</v>
      </c>
      <c r="B24" s="3" t="s">
        <v>48</v>
      </c>
      <c r="C24" s="14">
        <v>5501.7</v>
      </c>
      <c r="D24" s="14">
        <v>30406.400000000001</v>
      </c>
      <c r="E24" s="14">
        <v>5888</v>
      </c>
      <c r="F24" s="11">
        <f t="shared" si="0"/>
        <v>19.364344348558198</v>
      </c>
      <c r="G24" s="16">
        <f t="shared" si="1"/>
        <v>3.2233213077572938E-2</v>
      </c>
      <c r="H24" s="12">
        <f t="shared" si="2"/>
        <v>107.02146609229875</v>
      </c>
    </row>
    <row r="25" spans="1:8" ht="33" customHeight="1" x14ac:dyDescent="0.3">
      <c r="A25" s="19" t="s">
        <v>17</v>
      </c>
      <c r="B25" s="3" t="s">
        <v>49</v>
      </c>
      <c r="C25" s="14">
        <v>24223.9</v>
      </c>
      <c r="D25" s="14">
        <v>150355.4</v>
      </c>
      <c r="E25" s="14">
        <v>25212.6</v>
      </c>
      <c r="F25" s="11">
        <f t="shared" si="0"/>
        <v>16.768669432557793</v>
      </c>
      <c r="G25" s="16">
        <f t="shared" si="1"/>
        <v>0.13802362568607598</v>
      </c>
      <c r="H25" s="12">
        <f t="shared" si="2"/>
        <v>104.08150628098696</v>
      </c>
    </row>
    <row r="26" spans="1:8" ht="33" customHeight="1" x14ac:dyDescent="0.3">
      <c r="A26" s="19" t="s">
        <v>65</v>
      </c>
      <c r="B26" s="3" t="s">
        <v>50</v>
      </c>
      <c r="C26" s="14">
        <v>235240.7</v>
      </c>
      <c r="D26" s="14">
        <v>1702671.3</v>
      </c>
      <c r="E26" s="14">
        <v>283975</v>
      </c>
      <c r="F26" s="11">
        <f t="shared" si="0"/>
        <v>16.678204419138329</v>
      </c>
      <c r="G26" s="16">
        <f t="shared" si="1"/>
        <v>1.5545901297051248</v>
      </c>
      <c r="H26" s="12">
        <f t="shared" si="2"/>
        <v>120.71678072714457</v>
      </c>
    </row>
    <row r="27" spans="1:8" ht="30.75" customHeight="1" x14ac:dyDescent="0.3">
      <c r="A27" s="19" t="s">
        <v>18</v>
      </c>
      <c r="B27" s="3" t="s">
        <v>51</v>
      </c>
      <c r="C27" s="14">
        <v>11964.3</v>
      </c>
      <c r="D27" s="14">
        <v>54413.599999999999</v>
      </c>
      <c r="E27" s="14">
        <v>13041.6</v>
      </c>
      <c r="F27" s="11">
        <f t="shared" si="0"/>
        <v>23.967537527382863</v>
      </c>
      <c r="G27" s="16">
        <f t="shared" si="1"/>
        <v>7.139481516176549E-2</v>
      </c>
      <c r="H27" s="12">
        <f t="shared" si="2"/>
        <v>109.00428775607433</v>
      </c>
    </row>
    <row r="28" spans="1:8" ht="19.95" customHeight="1" x14ac:dyDescent="0.3">
      <c r="A28" s="19" t="s">
        <v>19</v>
      </c>
      <c r="B28" s="3" t="s">
        <v>52</v>
      </c>
      <c r="C28" s="14">
        <v>91666.3</v>
      </c>
      <c r="D28" s="14">
        <v>328447.7</v>
      </c>
      <c r="E28" s="14">
        <v>9715.2999999999993</v>
      </c>
      <c r="F28" s="11">
        <f t="shared" si="0"/>
        <v>2.9579442937186036</v>
      </c>
      <c r="G28" s="16">
        <f t="shared" si="1"/>
        <v>5.3185349017076139E-2</v>
      </c>
      <c r="H28" s="12">
        <f t="shared" si="2"/>
        <v>10.598551485115031</v>
      </c>
    </row>
    <row r="29" spans="1:8" ht="30.75" customHeight="1" x14ac:dyDescent="0.3">
      <c r="A29" s="19" t="s">
        <v>20</v>
      </c>
      <c r="B29" s="3" t="s">
        <v>53</v>
      </c>
      <c r="C29" s="14">
        <v>68032.5</v>
      </c>
      <c r="D29" s="14">
        <v>374994.4</v>
      </c>
      <c r="E29" s="14">
        <v>66642.600000000006</v>
      </c>
      <c r="F29" s="11">
        <f t="shared" si="0"/>
        <v>17.771625389605816</v>
      </c>
      <c r="G29" s="16">
        <f t="shared" si="1"/>
        <v>0.36482763686200109</v>
      </c>
      <c r="H29" s="12">
        <f t="shared" si="2"/>
        <v>97.957005842795724</v>
      </c>
    </row>
    <row r="30" spans="1:8" ht="36.75" customHeight="1" x14ac:dyDescent="0.3">
      <c r="A30" s="19" t="s">
        <v>21</v>
      </c>
      <c r="B30" s="3" t="s">
        <v>54</v>
      </c>
      <c r="C30" s="14">
        <v>4315</v>
      </c>
      <c r="D30" s="14">
        <v>25173.200000000001</v>
      </c>
      <c r="E30" s="14">
        <v>5403.8</v>
      </c>
      <c r="F30" s="11">
        <f t="shared" si="0"/>
        <v>21.466480225001192</v>
      </c>
      <c r="G30" s="16">
        <f t="shared" si="1"/>
        <v>2.9582513048333668E-2</v>
      </c>
      <c r="H30" s="12">
        <f t="shared" si="2"/>
        <v>125.23290845886443</v>
      </c>
    </row>
    <row r="31" spans="1:8" ht="21" customHeight="1" x14ac:dyDescent="0.3">
      <c r="A31" s="19" t="s">
        <v>22</v>
      </c>
      <c r="B31" s="3" t="s">
        <v>55</v>
      </c>
      <c r="C31" s="14">
        <v>194385.5</v>
      </c>
      <c r="D31" s="14">
        <v>759112.5</v>
      </c>
      <c r="E31" s="14">
        <v>121862.2</v>
      </c>
      <c r="F31" s="11">
        <f t="shared" si="0"/>
        <v>16.053246389698497</v>
      </c>
      <c r="G31" s="16">
        <f t="shared" si="1"/>
        <v>0.66712130752408438</v>
      </c>
      <c r="H31" s="12">
        <f t="shared" si="2"/>
        <v>62.690992898132833</v>
      </c>
    </row>
    <row r="32" spans="1:8" ht="31.2" x14ac:dyDescent="0.3">
      <c r="A32" s="19" t="s">
        <v>23</v>
      </c>
      <c r="B32" s="3" t="s">
        <v>56</v>
      </c>
      <c r="C32" s="14">
        <v>450901.6</v>
      </c>
      <c r="D32" s="14">
        <v>1800127.8</v>
      </c>
      <c r="E32" s="14">
        <v>266295.90000000002</v>
      </c>
      <c r="F32" s="11">
        <f t="shared" si="0"/>
        <v>14.793166351855685</v>
      </c>
      <c r="G32" s="16">
        <f t="shared" si="1"/>
        <v>1.4578078271712052</v>
      </c>
      <c r="H32" s="12">
        <f t="shared" si="2"/>
        <v>59.058539601545</v>
      </c>
    </row>
    <row r="33" spans="1:8" ht="46.8" x14ac:dyDescent="0.3">
      <c r="A33" s="19" t="s">
        <v>27</v>
      </c>
      <c r="B33" s="3" t="s">
        <v>57</v>
      </c>
      <c r="C33" s="14">
        <v>4048.8</v>
      </c>
      <c r="D33" s="14">
        <v>38826.1</v>
      </c>
      <c r="E33" s="14">
        <v>4487.3</v>
      </c>
      <c r="F33" s="11">
        <f t="shared" si="0"/>
        <v>11.55743172762652</v>
      </c>
      <c r="G33" s="16">
        <f t="shared" si="1"/>
        <v>2.4565233872790939E-2</v>
      </c>
      <c r="H33" s="12">
        <f t="shared" si="2"/>
        <v>110.83036949219522</v>
      </c>
    </row>
    <row r="34" spans="1:8" ht="35.25" customHeight="1" x14ac:dyDescent="0.3">
      <c r="A34" s="19" t="s">
        <v>24</v>
      </c>
      <c r="B34" s="3" t="s">
        <v>58</v>
      </c>
      <c r="C34" s="14">
        <v>190329</v>
      </c>
      <c r="D34" s="14">
        <v>292596.09999999998</v>
      </c>
      <c r="E34" s="14">
        <v>67789.2</v>
      </c>
      <c r="F34" s="11">
        <f t="shared" si="0"/>
        <v>23.168183034565395</v>
      </c>
      <c r="G34" s="16">
        <f t="shared" si="1"/>
        <v>0.37110457336246727</v>
      </c>
      <c r="H34" s="12">
        <f t="shared" si="2"/>
        <v>35.616852923096324</v>
      </c>
    </row>
    <row r="35" spans="1:8" ht="33" customHeight="1" x14ac:dyDescent="0.3">
      <c r="A35" s="19" t="s">
        <v>28</v>
      </c>
      <c r="B35" s="3" t="s">
        <v>59</v>
      </c>
      <c r="C35" s="14">
        <v>286235.2</v>
      </c>
      <c r="D35" s="14">
        <v>1947621.4</v>
      </c>
      <c r="E35" s="14">
        <v>366934.3</v>
      </c>
      <c r="F35" s="11">
        <f t="shared" si="0"/>
        <v>18.840124677208824</v>
      </c>
      <c r="G35" s="16">
        <f t="shared" si="1"/>
        <v>2.0087417590642103</v>
      </c>
      <c r="H35" s="12">
        <f t="shared" si="2"/>
        <v>128.19328300642266</v>
      </c>
    </row>
    <row r="36" spans="1:8" ht="78" x14ac:dyDescent="0.3">
      <c r="A36" s="19" t="s">
        <v>25</v>
      </c>
      <c r="B36" s="3" t="s">
        <v>60</v>
      </c>
      <c r="C36" s="14">
        <v>4498.5</v>
      </c>
      <c r="D36" s="14">
        <v>24474.1</v>
      </c>
      <c r="E36" s="14">
        <v>4969.3</v>
      </c>
      <c r="F36" s="11">
        <f t="shared" si="0"/>
        <v>20.304321711523613</v>
      </c>
      <c r="G36" s="16">
        <f t="shared" si="1"/>
        <v>2.7203890242252581E-2</v>
      </c>
      <c r="H36" s="12">
        <f t="shared" si="2"/>
        <v>110.46571079248639</v>
      </c>
    </row>
    <row r="37" spans="1:8" ht="31.2" customHeight="1" x14ac:dyDescent="0.3">
      <c r="A37" s="21" t="s">
        <v>63</v>
      </c>
      <c r="B37" s="21"/>
      <c r="C37" s="17">
        <f>SUM(C5:C36)</f>
        <v>15505005.200000001</v>
      </c>
      <c r="D37" s="17">
        <f>SUM(D5:D36)</f>
        <v>108493303.50000001</v>
      </c>
      <c r="E37" s="17">
        <f>SUM(E5:E36)</f>
        <v>18266872.700000003</v>
      </c>
      <c r="F37" s="13">
        <f t="shared" si="0"/>
        <v>16.836866526052457</v>
      </c>
      <c r="G37" s="18">
        <v>100</v>
      </c>
      <c r="H37" s="20">
        <f t="shared" si="2"/>
        <v>117.81274797637604</v>
      </c>
    </row>
    <row r="38" spans="1:8" ht="21.75" customHeight="1" x14ac:dyDescent="0.25">
      <c r="A38" s="4"/>
      <c r="E38" s="10"/>
      <c r="F38" s="4"/>
      <c r="H38" s="8"/>
    </row>
  </sheetData>
  <autoFilter ref="A4:H37"/>
  <mergeCells count="3">
    <mergeCell ref="A37:B37"/>
    <mergeCell ref="A2:H2"/>
    <mergeCell ref="G1:H1"/>
  </mergeCells>
  <pageMargins left="0.78740157480314965" right="0.31496062992125984" top="0.78740157480314965" bottom="0.78740157480314965" header="0.31496062992125984" footer="0.31496062992125984"/>
  <pageSetup paperSize="9" scale="66" fitToHeight="0" orientation="portrait" r:id="rId1"/>
  <headerFooter differentFirst="1"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Приложение 4</vt:lpstr>
      <vt:lpstr>Лист3</vt:lpstr>
      <vt:lpstr>'Приложение 4'!Заголовки_для_печати</vt:lpstr>
      <vt:lpstr>'Приложение 4'!Область_печати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2025-06-02T12:55:25Z</dcterms:modified>
</cp:coreProperties>
</file>