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Приложение 4" sheetId="2" r:id="rId1"/>
    <sheet name="Лист3" sheetId="3" r:id="rId2"/>
  </sheets>
  <definedNames>
    <definedName name="_xlnm._FilterDatabase" localSheetId="0" hidden="1">'Приложение 4'!$A$4:$H$38</definedName>
    <definedName name="_xlnm.Print_Titles" localSheetId="0">'Приложение 4'!$4:$4</definedName>
    <definedName name="_xlnm.Print_Area" localSheetId="0">'Приложение 4'!$A$1:$H$38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8" i="2"/>
  <c r="H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32" i="2"/>
  <c r="G33" i="2"/>
  <c r="G34" i="2"/>
  <c r="G35" i="2"/>
  <c r="G37" i="2"/>
  <c r="G5" i="2"/>
  <c r="C38" i="2"/>
  <c r="E38" i="2"/>
  <c r="D38" i="2"/>
  <c r="F38" i="2" s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5" i="2"/>
</calcChain>
</file>

<file path=xl/sharedStrings.xml><?xml version="1.0" encoding="utf-8"?>
<sst xmlns="http://schemas.openxmlformats.org/spreadsheetml/2006/main" count="76" uniqueCount="76">
  <si>
    <t xml:space="preserve">Наименование </t>
  </si>
  <si>
    <t>ГРБС</t>
  </si>
  <si>
    <t>Администрация Губернатора Брянской области и Правительства Брянской области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</si>
  <si>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</si>
  <si>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</si>
  <si>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</si>
  <si>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</si>
  <si>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Управление записи актов гражданского состояния Брянской области</t>
  </si>
  <si>
    <t>Государственная инспекция по надзору за техническим состоянием самоходных машин и других видов техники Брянской области</t>
  </si>
  <si>
    <t>Департамент внутренней политики Брянской области</t>
  </si>
  <si>
    <t>Департамент топливно-энергетического комплекса и жилищно-коммунального хозяйства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</si>
  <si>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</si>
  <si>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</si>
  <si>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</si>
  <si>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</si>
  <si>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Департамент финансов Брянской области</t>
  </si>
  <si>
    <t>Управление государственного регулирования тарифов Брянской области</t>
  </si>
  <si>
    <t>Управление имущественных отношений Брянской области</t>
  </si>
  <si>
    <t>Контрольно-счетная палата Брянской области</t>
  </si>
  <si>
    <t>Избирательная комиссия Брянской области</t>
  </si>
  <si>
    <t>Управление мировой юстиции Брянской области</t>
  </si>
  <si>
    <t>Управление государственных закупок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</si>
  <si>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</si>
  <si>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</si>
  <si>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Департамент экономического развития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</si>
  <si>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</si>
  <si>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Структура расходов, %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</si>
  <si>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</si>
  <si>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</si>
  <si>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Брянская областная  Дума</t>
  </si>
  <si>
    <t>801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</si>
  <si>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</si>
  <si>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</si>
  <si>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</si>
  <si>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</si>
  <si>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</si>
  <si>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</si>
  <si>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</si>
  <si>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</si>
  <si>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</si>
  <si>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</si>
  <si>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</si>
  <si>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</si>
  <si>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</si>
  <si>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</si>
  <si>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</si>
  <si>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</si>
  <si>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</si>
  <si>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821</t>
  </si>
  <si>
    <t>823</t>
  </si>
  <si>
    <t>824</t>
  </si>
  <si>
    <t>825</t>
  </si>
  <si>
    <t>826</t>
  </si>
  <si>
    <t>828</t>
  </si>
  <si>
    <t>830</t>
  </si>
  <si>
    <t>833</t>
  </si>
  <si>
    <t>836</t>
  </si>
  <si>
    <t>837</t>
  </si>
  <si>
    <t>838</t>
  </si>
  <si>
    <t>840</t>
  </si>
  <si>
    <t>842</t>
  </si>
  <si>
    <t>843</t>
  </si>
  <si>
    <t>Управление архитектуры и градостроительства Брянской области</t>
  </si>
  <si>
    <t>Департамент строительства Брянской области</t>
  </si>
  <si>
    <t>ВСЕГО</t>
  </si>
  <si>
    <t>Процент испол-нения, 
%</t>
  </si>
  <si>
    <t>Департамент физической культуры и спорта Брянской области</t>
  </si>
  <si>
    <t>Департамент социальной политики и занятости населения Брянской области</t>
  </si>
  <si>
    <t>Приложение 4</t>
  </si>
  <si>
    <t>Уполномоченный по правам человека в Брянской области и его аппарат</t>
  </si>
  <si>
    <t>Управление молодежной политики Брянской области</t>
  </si>
  <si>
    <t>Утверждено сводной бюджетной росписью 
на 2025 год,
тыс. рублей</t>
  </si>
  <si>
    <t>Исполнение расходов областного бюджета по ведомственной структуре за 9 месяцев 2025 года</t>
  </si>
  <si>
    <t>Кассовое исполнение 
за 9 месяцев 2024 года,
тыс. рублей</t>
  </si>
  <si>
    <t>Кассовое исполнение 
за 9 месяцев  2025 года,
тыс. рублей</t>
  </si>
  <si>
    <t>Темп роста 
к 9 месяцам 2024 года, 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</si>
</sst>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р_."/>
    <numFmt numFmtId="166" formatCode="0.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" fontId="10" fillId="2" borderId="2">
      <alignment horizontal="right" vertical="top" shrinkToFit="1"/>
    </xf>
  </cellStyleXfs>
  <cellXfs count="31">
    <xf numFmtId="0" fontId="0" fillId="0" borderId="0" xfId="0"/>
    <xf numFmtId="165" fontId="7" fillId="0" borderId="0" xfId="0" applyNumberFormat="1" applyFont="1"/>
    <xf numFmtId="165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5" fontId="1" fillId="0" borderId="0" xfId="0" applyNumberFormat="1" applyFont="1" applyFill="1" applyAlignment="1">
      <alignment horizontal="right"/>
    </xf>
    <xf numFmtId="165" fontId="7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Alignment="1" applyProtection="1">
      <alignment horizontal="center" vertical="center" shrinkToFit="1"/>
    </xf>
    <xf numFmtId="166" fontId="0" fillId="0" borderId="0" xfId="0" applyNumberFormat="1"/>
    <xf numFmtId="164" fontId="0" fillId="0" borderId="0" xfId="0" applyNumberFormat="1"/>
    <xf numFmtId="0" fontId="3" fillId="0" borderId="3" xfId="0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shrinkToFit="1"/>
    </xf>
    <xf numFmtId="164" fontId="9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4" fillId="0" borderId="2" xfId="1" applyNumberFormat="1" applyFont="1" applyFill="1" applyAlignment="1" applyProtection="1">
      <alignment horizontal="center" vertical="center" shrinkToFi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65" fontId="1" fillId="0" borderId="0" xfId="0" applyNumberFormat="1" applyFont="1" applyFill="1" applyAlignment="1">
      <alignment horizontal="center"/>
    </xf>
  </cellXfs>
  <cellStyles count="2">
    <cellStyle name="xl38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110" zoomScaleNormal="60" zoomScaleSheetLayoutView="110" workbookViewId="0">
      <selection activeCell="E9" sqref="E9"/>
    </sheetView>
  </sheetViews>
  <sheetFormatPr defaultRowHeight="15.75" x14ac:dyDescent="0.25"/>
  <cols>
    <col min="1" max="1" width="47" customWidth="1"/>
    <col min="2" max="2" width="7.5703125" style="4" customWidth="1"/>
    <col min="3" max="3" width="18" style="4" customWidth="1"/>
    <col min="4" max="4" width="17.7109375" style="4" customWidth="1"/>
    <col min="5" max="5" width="17" style="1" customWidth="1"/>
    <col min="6" max="6" width="10.42578125" customWidth="1"/>
    <col min="7" max="7" width="12.85546875" style="8" customWidth="1"/>
    <col min="8" max="8" width="15.5703125" style="2" customWidth="1"/>
    <col min="15" max="15" width="8.5703125" customWidth="1"/>
  </cols>
  <sheetData>
    <row r="1" spans="1:10" ht="18.75" x14ac:dyDescent="0.3">
      <c r="A1" s="4"/>
      <c r="E1" s="10"/>
      <c r="F1" s="4"/>
      <c r="G1" s="30" t="s">
        <v>68</v>
      </c>
      <c r="H1" s="30"/>
    </row>
    <row r="2" spans="1:10" ht="28.5" customHeight="1" x14ac:dyDescent="0.25">
      <c r="A2" s="28" t="s">
        <v>72</v>
      </c>
      <c r="B2" s="29"/>
      <c r="C2" s="29"/>
      <c r="D2" s="29"/>
      <c r="E2" s="29"/>
      <c r="F2" s="29"/>
      <c r="G2" s="29"/>
      <c r="H2" s="29"/>
    </row>
    <row r="3" spans="1:10" ht="18.75" x14ac:dyDescent="0.3">
      <c r="A3" s="4"/>
      <c r="E3" s="10"/>
      <c r="F3" s="4"/>
      <c r="H3" s="9"/>
    </row>
    <row r="4" spans="1:10" ht="108.6" customHeight="1" x14ac:dyDescent="0.25">
      <c r="A4" s="5" t="s">
        <v>0</v>
      </c>
      <c r="B4" s="5" t="s">
        <v>1</v>
      </c>
      <c r="C4" s="5" t="s">
        <v>73</v>
      </c>
      <c r="D4" s="5" t="s">
        <v>71</v>
      </c>
      <c r="E4" s="6" t="s">
        <v>74</v>
      </c>
      <c r="F4" s="5" t="s">
        <v>65</v>
      </c>
      <c r="G4" s="6" t="s">
        <v>26</v>
      </c>
      <c r="H4" s="7" t="s">
        <v>75</v>
      </c>
    </row>
    <row r="5" spans="1:10" ht="19.899999999999999" customHeight="1" x14ac:dyDescent="0.25">
      <c r="A5" s="3" t="s">
        <v>29</v>
      </c>
      <c r="B5" s="3" t="s">
        <v>30</v>
      </c>
      <c r="C5" s="15">
        <v>116240</v>
      </c>
      <c r="D5" s="15">
        <v>185226.5</v>
      </c>
      <c r="E5" s="15">
        <v>115425.4</v>
      </c>
      <c r="F5" s="15">
        <f>E5/D5%</f>
        <v>62.315813342043384</v>
      </c>
      <c r="G5" s="12">
        <f>E5/71451542.8%</f>
        <v>0.16154360770499696</v>
      </c>
      <c r="H5" s="11">
        <f>E5/C5%</f>
        <v>99.299208534067432</v>
      </c>
      <c r="I5" s="16"/>
      <c r="J5" s="17"/>
    </row>
    <row r="6" spans="1:10" ht="33" customHeight="1" x14ac:dyDescent="0.25">
      <c r="A6" s="3" t="s">
        <v>2</v>
      </c>
      <c r="B6" s="3" t="s">
        <v>31</v>
      </c>
      <c r="C6" s="15">
        <v>553194</v>
      </c>
      <c r="D6" s="15">
        <v>968612</v>
      </c>
      <c r="E6" s="15">
        <v>694559.1</v>
      </c>
      <c r="F6" s="15">
        <f t="shared" ref="F6:F38" si="0">E6/D6%</f>
        <v>71.706637952038577</v>
      </c>
      <c r="G6" s="12">
        <f t="shared" ref="G6:G37" si="1">E6/71451542.8%</f>
        <v>0.97207012302609097</v>
      </c>
      <c r="H6" s="11">
        <f t="shared" ref="H6:H38" si="2">E6/C6%</f>
        <v>125.55434440720616</v>
      </c>
      <c r="I6" s="16"/>
      <c r="J6" s="17"/>
    </row>
    <row r="7" spans="1:10" ht="33" customHeight="1" x14ac:dyDescent="0.25">
      <c r="A7" s="3" t="s">
        <v>3</v>
      </c>
      <c r="B7" s="3" t="s">
        <v>32</v>
      </c>
      <c r="C7" s="15">
        <v>16767.099999999999</v>
      </c>
      <c r="D7" s="15">
        <v>26190.2</v>
      </c>
      <c r="E7" s="15">
        <v>18989.900000000001</v>
      </c>
      <c r="F7" s="15">
        <f t="shared" si="0"/>
        <v>72.507655535276569</v>
      </c>
      <c r="G7" s="12">
        <f t="shared" si="1"/>
        <v>2.6577312757479047E-2</v>
      </c>
      <c r="H7" s="11">
        <f t="shared" si="2"/>
        <v>113.25691383721694</v>
      </c>
      <c r="I7" s="16"/>
      <c r="J7" s="17"/>
    </row>
    <row r="8" spans="1:10" ht="19.899999999999999" customHeight="1" x14ac:dyDescent="0.25">
      <c r="A8" s="3" t="s">
        <v>4</v>
      </c>
      <c r="B8" s="3" t="s">
        <v>33</v>
      </c>
      <c r="C8" s="15">
        <v>341297.2</v>
      </c>
      <c r="D8" s="15">
        <v>500621.4</v>
      </c>
      <c r="E8" s="15">
        <v>305135.7</v>
      </c>
      <c r="F8" s="15">
        <f t="shared" si="0"/>
        <v>60.951389612988983</v>
      </c>
      <c r="G8" s="12">
        <f t="shared" si="1"/>
        <v>0.42705264021254979</v>
      </c>
      <c r="H8" s="11">
        <f t="shared" si="2"/>
        <v>89.404688933867604</v>
      </c>
      <c r="I8" s="16"/>
      <c r="J8" s="17"/>
    </row>
    <row r="9" spans="1:10" ht="33" customHeight="1" x14ac:dyDescent="0.25">
      <c r="A9" s="3" t="s">
        <v>5</v>
      </c>
      <c r="B9" s="3" t="s">
        <v>34</v>
      </c>
      <c r="C9" s="15">
        <v>15821.2</v>
      </c>
      <c r="D9" s="15">
        <v>22579.8</v>
      </c>
      <c r="E9" s="15">
        <v>17113.099999999999</v>
      </c>
      <c r="F9" s="15">
        <f t="shared" si="0"/>
        <v>75.789422404095689</v>
      </c>
      <c r="G9" s="12">
        <f t="shared" si="1"/>
        <v>2.3950637494142394E-2</v>
      </c>
      <c r="H9" s="11">
        <f t="shared" si="2"/>
        <v>108.16562586908702</v>
      </c>
      <c r="I9" s="16"/>
      <c r="J9" s="17"/>
    </row>
    <row r="10" spans="1:10" ht="33" customHeight="1" x14ac:dyDescent="0.25">
      <c r="A10" s="3" t="s">
        <v>62</v>
      </c>
      <c r="B10" s="3" t="s">
        <v>35</v>
      </c>
      <c r="C10" s="15">
        <v>12982.4</v>
      </c>
      <c r="D10" s="15">
        <v>24891</v>
      </c>
      <c r="E10" s="15">
        <v>11128.4</v>
      </c>
      <c r="F10" s="15">
        <f t="shared" si="0"/>
        <v>44.708529187256438</v>
      </c>
      <c r="G10" s="12">
        <f t="shared" si="1"/>
        <v>1.5574751172482731E-2</v>
      </c>
      <c r="H10" s="11">
        <f t="shared" si="2"/>
        <v>85.719127434064589</v>
      </c>
      <c r="I10" s="16"/>
      <c r="J10" s="17"/>
    </row>
    <row r="11" spans="1:10" ht="33" customHeight="1" x14ac:dyDescent="0.25">
      <c r="A11" s="3" t="s">
        <v>6</v>
      </c>
      <c r="B11" s="3" t="s">
        <v>36</v>
      </c>
      <c r="C11" s="15">
        <v>535774.1</v>
      </c>
      <c r="D11" s="15">
        <v>1111413.6000000001</v>
      </c>
      <c r="E11" s="15">
        <v>264114.2</v>
      </c>
      <c r="F11" s="15">
        <f t="shared" si="0"/>
        <v>23.763808540762863</v>
      </c>
      <c r="G11" s="12">
        <f t="shared" si="1"/>
        <v>0.36964100374890718</v>
      </c>
      <c r="H11" s="11">
        <f t="shared" si="2"/>
        <v>49.295813291459964</v>
      </c>
      <c r="I11" s="16"/>
      <c r="J11" s="17"/>
    </row>
    <row r="12" spans="1:10" ht="33" customHeight="1" x14ac:dyDescent="0.25">
      <c r="A12" s="3" t="s">
        <v>7</v>
      </c>
      <c r="B12" s="3" t="s">
        <v>37</v>
      </c>
      <c r="C12" s="15">
        <v>80949.399999999994</v>
      </c>
      <c r="D12" s="15">
        <v>113525.9</v>
      </c>
      <c r="E12" s="15">
        <v>78341.100000000006</v>
      </c>
      <c r="F12" s="15">
        <f t="shared" si="0"/>
        <v>69.00724856618622</v>
      </c>
      <c r="G12" s="12">
        <f t="shared" si="1"/>
        <v>0.1096422791307454</v>
      </c>
      <c r="H12" s="11">
        <f t="shared" si="2"/>
        <v>96.777863702510473</v>
      </c>
      <c r="I12" s="16"/>
      <c r="J12" s="17"/>
    </row>
    <row r="13" spans="1:10" ht="48" customHeight="1" x14ac:dyDescent="0.25">
      <c r="A13" s="3" t="s">
        <v>8</v>
      </c>
      <c r="B13" s="3" t="s">
        <v>38</v>
      </c>
      <c r="C13" s="15">
        <v>28726.2</v>
      </c>
      <c r="D13" s="15">
        <v>44670.8</v>
      </c>
      <c r="E13" s="15">
        <v>29803</v>
      </c>
      <c r="F13" s="15">
        <f t="shared" si="0"/>
        <v>66.716960520071268</v>
      </c>
      <c r="G13" s="12">
        <f t="shared" si="1"/>
        <v>4.1710785844640996E-2</v>
      </c>
      <c r="H13" s="11">
        <f t="shared" si="2"/>
        <v>103.74849440580375</v>
      </c>
      <c r="I13" s="16"/>
      <c r="J13" s="17"/>
    </row>
    <row r="14" spans="1:10" ht="33" customHeight="1" x14ac:dyDescent="0.25">
      <c r="A14" s="3" t="s">
        <v>9</v>
      </c>
      <c r="B14" s="3" t="s">
        <v>39</v>
      </c>
      <c r="C14" s="15">
        <v>254756.2</v>
      </c>
      <c r="D14" s="15">
        <v>576462.19999999995</v>
      </c>
      <c r="E14" s="15">
        <v>300096.5</v>
      </c>
      <c r="F14" s="15">
        <f t="shared" si="0"/>
        <v>52.058313624032941</v>
      </c>
      <c r="G14" s="12">
        <f t="shared" si="1"/>
        <v>0.4200000283268901</v>
      </c>
      <c r="H14" s="11">
        <f t="shared" si="2"/>
        <v>117.79752563431234</v>
      </c>
      <c r="I14" s="16"/>
      <c r="J14" s="17"/>
    </row>
    <row r="15" spans="1:10" ht="48" customHeight="1" x14ac:dyDescent="0.25">
      <c r="A15" s="3" t="s">
        <v>10</v>
      </c>
      <c r="B15" s="3" t="s">
        <v>40</v>
      </c>
      <c r="C15" s="15">
        <v>1835943.2</v>
      </c>
      <c r="D15" s="15">
        <v>2838811.8</v>
      </c>
      <c r="E15" s="15">
        <v>1791433.2</v>
      </c>
      <c r="F15" s="15">
        <f t="shared" si="0"/>
        <v>63.105035705431405</v>
      </c>
      <c r="G15" s="12">
        <f t="shared" si="1"/>
        <v>2.5072001664322356</v>
      </c>
      <c r="H15" s="11">
        <f t="shared" si="2"/>
        <v>97.575633058800506</v>
      </c>
      <c r="I15" s="16"/>
      <c r="J15" s="17"/>
    </row>
    <row r="16" spans="1:10" ht="37.9" customHeight="1" x14ac:dyDescent="0.25">
      <c r="A16" s="3" t="s">
        <v>69</v>
      </c>
      <c r="B16" s="3" t="s">
        <v>41</v>
      </c>
      <c r="C16" s="15">
        <v>16721.5</v>
      </c>
      <c r="D16" s="15">
        <v>23168.9</v>
      </c>
      <c r="E16" s="15">
        <v>17458.400000000001</v>
      </c>
      <c r="F16" s="15">
        <f t="shared" si="0"/>
        <v>75.352735779428457</v>
      </c>
      <c r="G16" s="12">
        <f t="shared" si="1"/>
        <v>2.4433902076639279E-2</v>
      </c>
      <c r="H16" s="11">
        <f t="shared" si="2"/>
        <v>104.40690129474031</v>
      </c>
      <c r="I16" s="16"/>
      <c r="J16" s="17"/>
    </row>
    <row r="17" spans="1:10" ht="30.75" customHeight="1" x14ac:dyDescent="0.25">
      <c r="A17" s="3" t="s">
        <v>11</v>
      </c>
      <c r="B17" s="3" t="s">
        <v>42</v>
      </c>
      <c r="C17" s="15">
        <v>11781546.6</v>
      </c>
      <c r="D17" s="15">
        <v>18341853.800000001</v>
      </c>
      <c r="E17" s="15">
        <v>13925281.9</v>
      </c>
      <c r="F17" s="15">
        <f t="shared" si="0"/>
        <v>75.920798692659957</v>
      </c>
      <c r="G17" s="12">
        <f t="shared" si="1"/>
        <v>19.489126972356992</v>
      </c>
      <c r="H17" s="11">
        <f t="shared" si="2"/>
        <v>118.19570360991484</v>
      </c>
      <c r="I17" s="16"/>
      <c r="J17" s="17"/>
    </row>
    <row r="18" spans="1:10" ht="19.899999999999999" customHeight="1" x14ac:dyDescent="0.25">
      <c r="A18" s="3" t="s">
        <v>12</v>
      </c>
      <c r="B18" s="3" t="s">
        <v>43</v>
      </c>
      <c r="C18" s="15">
        <v>1100596.1000000001</v>
      </c>
      <c r="D18" s="15">
        <v>1694703.2</v>
      </c>
      <c r="E18" s="15">
        <v>1166568</v>
      </c>
      <c r="F18" s="15">
        <f t="shared" si="0"/>
        <v>68.836124225174061</v>
      </c>
      <c r="G18" s="12">
        <f t="shared" si="1"/>
        <v>1.6326701345908519</v>
      </c>
      <c r="H18" s="11">
        <f t="shared" si="2"/>
        <v>105.99419714462007</v>
      </c>
      <c r="I18" s="16"/>
      <c r="J18" s="17"/>
    </row>
    <row r="19" spans="1:10" ht="29.25" customHeight="1" x14ac:dyDescent="0.25">
      <c r="A19" s="3" t="s">
        <v>13</v>
      </c>
      <c r="B19" s="3" t="s">
        <v>44</v>
      </c>
      <c r="C19" s="15">
        <v>15011718.1</v>
      </c>
      <c r="D19" s="15">
        <v>25462616.199999999</v>
      </c>
      <c r="E19" s="15">
        <v>17484411.800000001</v>
      </c>
      <c r="F19" s="15">
        <f t="shared" si="0"/>
        <v>68.666988744071006</v>
      </c>
      <c r="G19" s="12">
        <f t="shared" si="1"/>
        <v>24.470306888880785</v>
      </c>
      <c r="H19" s="11">
        <f t="shared" si="2"/>
        <v>116.47175682042686</v>
      </c>
      <c r="I19" s="16"/>
      <c r="J19" s="17"/>
    </row>
    <row r="20" spans="1:10" ht="30.75" customHeight="1" x14ac:dyDescent="0.25">
      <c r="A20" s="3" t="s">
        <v>14</v>
      </c>
      <c r="B20" s="3" t="s">
        <v>45</v>
      </c>
      <c r="C20" s="15">
        <v>4250907.3</v>
      </c>
      <c r="D20" s="15">
        <v>6129992.2999999998</v>
      </c>
      <c r="E20" s="15">
        <v>3695439.3</v>
      </c>
      <c r="F20" s="15">
        <f t="shared" si="0"/>
        <v>60.28456675222904</v>
      </c>
      <c r="G20" s="12">
        <f t="shared" si="1"/>
        <v>5.171951724462974</v>
      </c>
      <c r="H20" s="11">
        <f t="shared" si="2"/>
        <v>86.932954289546615</v>
      </c>
      <c r="I20" s="16"/>
      <c r="J20" s="17"/>
    </row>
    <row r="21" spans="1:10" ht="19.899999999999999" customHeight="1" x14ac:dyDescent="0.25">
      <c r="A21" s="3" t="s">
        <v>15</v>
      </c>
      <c r="B21" s="3" t="s">
        <v>46</v>
      </c>
      <c r="C21" s="15">
        <v>3384479.8</v>
      </c>
      <c r="D21" s="15">
        <v>5848011.4000000004</v>
      </c>
      <c r="E21" s="15">
        <v>3320609</v>
      </c>
      <c r="F21" s="15">
        <f t="shared" si="0"/>
        <v>56.781848954672007</v>
      </c>
      <c r="G21" s="12">
        <v>4.7</v>
      </c>
      <c r="H21" s="11">
        <f t="shared" si="2"/>
        <v>98.112832583607101</v>
      </c>
      <c r="I21" s="16"/>
      <c r="J21" s="17"/>
    </row>
    <row r="22" spans="1:10" ht="31.5" customHeight="1" x14ac:dyDescent="0.25">
      <c r="A22" s="3" t="s">
        <v>63</v>
      </c>
      <c r="B22" s="3" t="s">
        <v>47</v>
      </c>
      <c r="C22" s="15">
        <v>13083191.300000001</v>
      </c>
      <c r="D22" s="15">
        <v>22117469.699999999</v>
      </c>
      <c r="E22" s="15">
        <v>10708719.5</v>
      </c>
      <c r="F22" s="15">
        <f t="shared" si="0"/>
        <v>48.417471099779561</v>
      </c>
      <c r="G22" s="12">
        <f t="shared" si="1"/>
        <v>14.987387368212294</v>
      </c>
      <c r="H22" s="11">
        <f t="shared" si="2"/>
        <v>81.850973928662185</v>
      </c>
      <c r="I22" s="16"/>
      <c r="J22" s="17"/>
    </row>
    <row r="23" spans="1:10" ht="36.6" customHeight="1" x14ac:dyDescent="0.25">
      <c r="A23" s="3" t="s">
        <v>67</v>
      </c>
      <c r="B23" s="3" t="s">
        <v>48</v>
      </c>
      <c r="C23" s="15">
        <v>8318444.5</v>
      </c>
      <c r="D23" s="15">
        <v>16307425.5</v>
      </c>
      <c r="E23" s="15">
        <v>11021830.800000001</v>
      </c>
      <c r="F23" s="15">
        <f t="shared" si="0"/>
        <v>67.587804095747671</v>
      </c>
      <c r="G23" s="12">
        <f t="shared" si="1"/>
        <v>15.4256022586541</v>
      </c>
      <c r="H23" s="11">
        <f t="shared" si="2"/>
        <v>132.49869972685397</v>
      </c>
      <c r="I23" s="16"/>
      <c r="J23" s="17"/>
    </row>
    <row r="24" spans="1:10" ht="33" customHeight="1" x14ac:dyDescent="0.25">
      <c r="A24" s="3" t="s">
        <v>16</v>
      </c>
      <c r="B24" s="3" t="s">
        <v>49</v>
      </c>
      <c r="C24" s="15">
        <v>18648.900000000001</v>
      </c>
      <c r="D24" s="15">
        <v>31341.5</v>
      </c>
      <c r="E24" s="15">
        <v>19973.3</v>
      </c>
      <c r="F24" s="15">
        <f t="shared" si="0"/>
        <v>63.727964519885766</v>
      </c>
      <c r="G24" s="12">
        <f t="shared" si="1"/>
        <v>2.7953630134911516E-2</v>
      </c>
      <c r="H24" s="11">
        <f t="shared" si="2"/>
        <v>107.10175935309857</v>
      </c>
      <c r="I24" s="16"/>
      <c r="J24" s="17"/>
    </row>
    <row r="25" spans="1:10" ht="33" customHeight="1" x14ac:dyDescent="0.25">
      <c r="A25" s="3" t="s">
        <v>17</v>
      </c>
      <c r="B25" s="3" t="s">
        <v>50</v>
      </c>
      <c r="C25" s="15">
        <v>96318.3</v>
      </c>
      <c r="D25" s="15">
        <v>167946.2</v>
      </c>
      <c r="E25" s="15">
        <v>116985.2</v>
      </c>
      <c r="F25" s="15">
        <f t="shared" si="0"/>
        <v>69.656354237249772</v>
      </c>
      <c r="G25" s="12">
        <f t="shared" si="1"/>
        <v>0.16372662564817286</v>
      </c>
      <c r="H25" s="11">
        <f t="shared" si="2"/>
        <v>121.45687787263687</v>
      </c>
      <c r="I25" s="16"/>
      <c r="J25" s="17"/>
    </row>
    <row r="26" spans="1:10" ht="33" customHeight="1" x14ac:dyDescent="0.25">
      <c r="A26" s="3" t="s">
        <v>66</v>
      </c>
      <c r="B26" s="3" t="s">
        <v>51</v>
      </c>
      <c r="C26" s="15">
        <v>1121462.8999999999</v>
      </c>
      <c r="D26" s="15">
        <v>1843941.8</v>
      </c>
      <c r="E26" s="15">
        <v>1287983.3999999999</v>
      </c>
      <c r="F26" s="15">
        <f t="shared" si="0"/>
        <v>69.84946054154203</v>
      </c>
      <c r="G26" s="12">
        <f t="shared" si="1"/>
        <v>1.8025970462320093</v>
      </c>
      <c r="H26" s="11">
        <f t="shared" si="2"/>
        <v>114.84850724888001</v>
      </c>
      <c r="I26" s="16"/>
      <c r="J26" s="17"/>
    </row>
    <row r="27" spans="1:10" ht="30.75" customHeight="1" x14ac:dyDescent="0.25">
      <c r="A27" s="3" t="s">
        <v>18</v>
      </c>
      <c r="B27" s="3" t="s">
        <v>52</v>
      </c>
      <c r="C27" s="15">
        <v>37334.400000000001</v>
      </c>
      <c r="D27" s="15">
        <v>54413.599999999999</v>
      </c>
      <c r="E27" s="15">
        <v>39125.800000000003</v>
      </c>
      <c r="F27" s="15">
        <f t="shared" si="0"/>
        <v>71.904450357998741</v>
      </c>
      <c r="G27" s="12">
        <f t="shared" si="1"/>
        <v>5.4758509707085019E-2</v>
      </c>
      <c r="H27" s="11">
        <f t="shared" si="2"/>
        <v>104.79825576412104</v>
      </c>
      <c r="I27" s="16"/>
      <c r="J27" s="17"/>
    </row>
    <row r="28" spans="1:10" ht="19.899999999999999" customHeight="1" x14ac:dyDescent="0.25">
      <c r="A28" s="3" t="s">
        <v>19</v>
      </c>
      <c r="B28" s="3" t="s">
        <v>53</v>
      </c>
      <c r="C28" s="15">
        <v>297403.5</v>
      </c>
      <c r="D28" s="15">
        <v>328447.7</v>
      </c>
      <c r="E28" s="15">
        <v>314285.7</v>
      </c>
      <c r="F28" s="15">
        <f t="shared" si="0"/>
        <v>95.688202413961179</v>
      </c>
      <c r="G28" s="12">
        <f t="shared" si="1"/>
        <v>0.43985852185125951</v>
      </c>
      <c r="H28" s="11">
        <f t="shared" si="2"/>
        <v>105.67653037035544</v>
      </c>
      <c r="I28" s="16"/>
      <c r="J28" s="17"/>
    </row>
    <row r="29" spans="1:10" ht="30.75" customHeight="1" x14ac:dyDescent="0.25">
      <c r="A29" s="3" t="s">
        <v>20</v>
      </c>
      <c r="B29" s="3" t="s">
        <v>54</v>
      </c>
      <c r="C29" s="15">
        <v>252417.5</v>
      </c>
      <c r="D29" s="15">
        <v>380246.1</v>
      </c>
      <c r="E29" s="15">
        <v>244058</v>
      </c>
      <c r="F29" s="15">
        <f t="shared" si="0"/>
        <v>64.18422174481212</v>
      </c>
      <c r="G29" s="12">
        <f t="shared" si="1"/>
        <v>0.34157135092679902</v>
      </c>
      <c r="H29" s="11">
        <f t="shared" si="2"/>
        <v>96.688224865550126</v>
      </c>
      <c r="I29" s="16"/>
      <c r="J29" s="17"/>
    </row>
    <row r="30" spans="1:10" ht="37.15" customHeight="1" x14ac:dyDescent="0.25">
      <c r="A30" s="3" t="s">
        <v>21</v>
      </c>
      <c r="B30" s="3" t="s">
        <v>55</v>
      </c>
      <c r="C30" s="15">
        <v>15409.1</v>
      </c>
      <c r="D30" s="15">
        <v>33047.1</v>
      </c>
      <c r="E30" s="15">
        <v>17878</v>
      </c>
      <c r="F30" s="15">
        <f t="shared" si="0"/>
        <v>54.098544199037129</v>
      </c>
      <c r="G30" s="12">
        <f t="shared" si="1"/>
        <v>2.5021153217142291E-2</v>
      </c>
      <c r="H30" s="11">
        <f t="shared" si="2"/>
        <v>116.02235042929178</v>
      </c>
      <c r="I30" s="16"/>
      <c r="J30" s="17"/>
    </row>
    <row r="31" spans="1:10" ht="33" customHeight="1" x14ac:dyDescent="0.25">
      <c r="A31" s="3" t="s">
        <v>22</v>
      </c>
      <c r="B31" s="3" t="s">
        <v>56</v>
      </c>
      <c r="C31" s="15">
        <v>518625.7</v>
      </c>
      <c r="D31" s="15">
        <v>796248.7</v>
      </c>
      <c r="E31" s="15">
        <v>531832</v>
      </c>
      <c r="F31" s="15">
        <f t="shared" si="0"/>
        <v>66.792196960572753</v>
      </c>
      <c r="G31" s="12">
        <v>0.8</v>
      </c>
      <c r="H31" s="11">
        <f t="shared" si="2"/>
        <v>102.54640292604087</v>
      </c>
      <c r="I31" s="16"/>
      <c r="J31" s="17"/>
    </row>
    <row r="32" spans="1:10" ht="34.15" customHeight="1" x14ac:dyDescent="0.25">
      <c r="A32" s="3" t="s">
        <v>23</v>
      </c>
      <c r="B32" s="3" t="s">
        <v>57</v>
      </c>
      <c r="C32" s="15">
        <v>1380658.7</v>
      </c>
      <c r="D32" s="15">
        <v>1851031.4</v>
      </c>
      <c r="E32" s="15">
        <v>1284545.1000000001</v>
      </c>
      <c r="F32" s="15">
        <f t="shared" si="0"/>
        <v>69.396180961597963</v>
      </c>
      <c r="G32" s="12">
        <f t="shared" si="1"/>
        <v>1.797784973790657</v>
      </c>
      <c r="H32" s="11">
        <f t="shared" si="2"/>
        <v>93.038569198890372</v>
      </c>
      <c r="I32" s="16"/>
      <c r="J32" s="17"/>
    </row>
    <row r="33" spans="1:10" ht="47.25" x14ac:dyDescent="0.25">
      <c r="A33" s="3" t="s">
        <v>27</v>
      </c>
      <c r="B33" s="3" t="s">
        <v>58</v>
      </c>
      <c r="C33" s="15">
        <v>39036.1</v>
      </c>
      <c r="D33" s="15">
        <v>39987</v>
      </c>
      <c r="E33" s="15">
        <v>27967.1</v>
      </c>
      <c r="F33" s="15">
        <f t="shared" si="0"/>
        <v>69.940480656213268</v>
      </c>
      <c r="G33" s="12">
        <f t="shared" si="1"/>
        <v>3.9141352172454423E-2</v>
      </c>
      <c r="H33" s="11">
        <f t="shared" si="2"/>
        <v>71.644196013433714</v>
      </c>
      <c r="I33" s="16"/>
      <c r="J33" s="17"/>
    </row>
    <row r="34" spans="1:10" ht="38.450000000000003" customHeight="1" x14ac:dyDescent="0.25">
      <c r="A34" s="3" t="s">
        <v>24</v>
      </c>
      <c r="B34" s="3" t="s">
        <v>59</v>
      </c>
      <c r="C34" s="15">
        <v>329027.90000000002</v>
      </c>
      <c r="D34" s="15">
        <v>330174.3</v>
      </c>
      <c r="E34" s="15">
        <v>206002.4</v>
      </c>
      <c r="F34" s="15">
        <f t="shared" si="0"/>
        <v>62.392015368852149</v>
      </c>
      <c r="G34" s="12">
        <f t="shared" si="1"/>
        <v>0.28831063952897601</v>
      </c>
      <c r="H34" s="11">
        <f t="shared" si="2"/>
        <v>62.609401816684837</v>
      </c>
      <c r="I34" s="16"/>
      <c r="J34" s="17"/>
    </row>
    <row r="35" spans="1:10" ht="33" customHeight="1" x14ac:dyDescent="0.25">
      <c r="A35" s="3" t="s">
        <v>28</v>
      </c>
      <c r="B35" s="3" t="s">
        <v>60</v>
      </c>
      <c r="C35" s="15">
        <v>1211116.7</v>
      </c>
      <c r="D35" s="15">
        <v>3692204.2</v>
      </c>
      <c r="E35" s="15">
        <v>2355578.6</v>
      </c>
      <c r="F35" s="15">
        <f t="shared" si="0"/>
        <v>63.798708641304295</v>
      </c>
      <c r="G35" s="12">
        <f t="shared" si="1"/>
        <v>3.2967498078991797</v>
      </c>
      <c r="H35" s="11">
        <f t="shared" si="2"/>
        <v>194.49641805781394</v>
      </c>
      <c r="I35" s="16"/>
      <c r="J35" s="17"/>
    </row>
    <row r="36" spans="1:10" ht="82.9" customHeight="1" x14ac:dyDescent="0.25">
      <c r="A36" s="3" t="s">
        <v>25</v>
      </c>
      <c r="B36" s="18" t="s">
        <v>61</v>
      </c>
      <c r="C36" s="19">
        <v>17883.2</v>
      </c>
      <c r="D36" s="19">
        <v>41042</v>
      </c>
      <c r="E36" s="19">
        <v>32408.799999999999</v>
      </c>
      <c r="F36" s="15">
        <f t="shared" si="0"/>
        <v>78.964962721114944</v>
      </c>
      <c r="G36" s="12">
        <v>0.1</v>
      </c>
      <c r="H36" s="11">
        <f t="shared" si="2"/>
        <v>181.22483671826072</v>
      </c>
      <c r="I36" s="16"/>
      <c r="J36" s="17"/>
    </row>
    <row r="37" spans="1:10" ht="36" customHeight="1" x14ac:dyDescent="0.25">
      <c r="A37" s="21" t="s">
        <v>70</v>
      </c>
      <c r="B37" s="23">
        <v>844</v>
      </c>
      <c r="C37" s="13">
        <v>0</v>
      </c>
      <c r="D37" s="13">
        <v>26138.3</v>
      </c>
      <c r="E37" s="22">
        <v>6461.1</v>
      </c>
      <c r="F37" s="15">
        <f t="shared" si="0"/>
        <v>24.718899086780706</v>
      </c>
      <c r="G37" s="12">
        <f t="shared" si="1"/>
        <v>9.0426318968160908E-3</v>
      </c>
      <c r="H37" s="11">
        <v>0</v>
      </c>
      <c r="I37" s="16"/>
      <c r="J37" s="17"/>
    </row>
    <row r="38" spans="1:10" ht="31.15" customHeight="1" x14ac:dyDescent="0.25">
      <c r="A38" s="26" t="s">
        <v>64</v>
      </c>
      <c r="B38" s="27"/>
      <c r="C38" s="20">
        <f>SUM(C5:C37)</f>
        <v>66075399.099999994</v>
      </c>
      <c r="D38" s="20">
        <f>SUM(D5:D37)</f>
        <v>111954456.09999998</v>
      </c>
      <c r="E38" s="20">
        <f>SUM(E5:E37)</f>
        <v>71451542.799999967</v>
      </c>
      <c r="F38" s="24">
        <f t="shared" si="0"/>
        <v>63.821973049628333</v>
      </c>
      <c r="G38" s="14">
        <v>100</v>
      </c>
      <c r="H38" s="25">
        <f t="shared" si="2"/>
        <v>108.13637718913147</v>
      </c>
      <c r="I38" s="16"/>
    </row>
    <row r="39" spans="1:10" ht="21.75" customHeight="1" x14ac:dyDescent="0.25">
      <c r="A39" s="4"/>
      <c r="E39" s="10"/>
      <c r="F39" s="4"/>
      <c r="H39" s="8"/>
    </row>
  </sheetData>
  <autoFilter ref="A4:H38"/>
  <mergeCells count="3">
    <mergeCell ref="A38:B38"/>
    <mergeCell ref="A2:H2"/>
    <mergeCell ref="G1:H1"/>
  </mergeCells>
  <pageMargins left="0.70866141732283472" right="0.31496062992125984" top="0.59055118110236227" bottom="0.55118110236220474" header="0.31496062992125984" footer="0.31496062992125984"/>
  <pageSetup paperSize="9" scale="93" fitToHeight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</vt:lpstr>
      <vt:lpstr>Лист3</vt:lpstr>
      <vt:lpstr>'Приложение 4'!Заголовки_для_печати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2025-11-21T12:46:28Z</dcterms:modified>
</cp:coreProperties>
</file>