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000"/>
  </bookViews>
  <sheets>
    <sheet name="Приложение 4" sheetId="2" r:id="rId1"/>
    <sheet name="Лист3" sheetId="3" r:id="rId2"/>
  </sheets>
  <definedNames>
    <definedName name="_xlnm._FilterDatabase" localSheetId="0" hidden="1">'Приложение 4'!$A$4:$H$38</definedName>
    <definedName name="_xlnm.Print_Titles" localSheetId="0">'Приложение 4'!$4:$4</definedName>
    <definedName name="_xlnm.Print_Area" localSheetId="0">'Приложение 4'!$A$1:$H$38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" l="1"/>
  <c r="H30" i="2" l="1"/>
  <c r="G30" i="2" l="1"/>
  <c r="G7" i="2" l="1"/>
  <c r="G8" i="2"/>
  <c r="G9" i="2"/>
  <c r="G10" i="2"/>
  <c r="G11" i="2"/>
  <c r="G12" i="2"/>
  <c r="G14" i="2"/>
  <c r="G15" i="2"/>
  <c r="G16" i="2"/>
  <c r="G17" i="2"/>
  <c r="G19" i="2"/>
  <c r="G20" i="2"/>
  <c r="G21" i="2"/>
  <c r="G22" i="2"/>
  <c r="G23" i="2"/>
  <c r="G24" i="2"/>
  <c r="G25" i="2"/>
  <c r="G26" i="2"/>
  <c r="G27" i="2"/>
  <c r="G28" i="2"/>
  <c r="G31" i="2"/>
  <c r="G32" i="2"/>
  <c r="G33" i="2"/>
  <c r="G34" i="2"/>
  <c r="G35" i="2"/>
  <c r="G37" i="2"/>
  <c r="G5" i="2"/>
  <c r="D38" i="2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5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5" i="2"/>
  <c r="C38" i="2"/>
  <c r="H38" i="2" l="1"/>
  <c r="F38" i="2"/>
</calcChain>
</file>

<file path=xl/sharedStrings.xml><?xml version="1.0" encoding="utf-8"?>
<sst xmlns="http://schemas.openxmlformats.org/spreadsheetml/2006/main" count="76" uniqueCount="76">
  <si>
    <t xml:space="preserve">Наименование </t>
  </si>
  <si>
    <t>ГРБС</t>
  </si>
  <si>
    <t>Администрация Губернатора Брянской области и Правительства Брянской области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</si>
  <si>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</si>
  <si>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</si>
  <si>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</si>
  <si>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</si>
  <si>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Управление записи актов гражданского состояния Брянской области</t>
  </si>
  <si>
    <t>Государственная инспекция по надзору за техническим состоянием самоходных машин и других видов техники Брянской области</t>
  </si>
  <si>
    <t>Департамент внутренней политики Брянской области</t>
  </si>
  <si>
    <t>Департамент топливно-энергетического комплекса и жилищно-коммунального хозяйства Брянской области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</si>
  <si>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</si>
  <si>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</si>
  <si>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</si>
  <si>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</si>
  <si>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</si>
  <si>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Департамент финансов Брянской области</t>
  </si>
  <si>
    <t>Управление государственного регулирования тарифов Брянской области</t>
  </si>
  <si>
    <t>Управление имущественных отношений Брянской области</t>
  </si>
  <si>
    <t>Контрольно-счетная палата Брянской области</t>
  </si>
  <si>
    <t>Избирательная комиссия Брянской области</t>
  </si>
  <si>
    <t>Управление мировой юстиции Брянской области</t>
  </si>
  <si>
    <t>Управление государственных закупок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</si>
  <si>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</si>
  <si>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</si>
  <si>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Департамент экономического развития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</si>
  <si>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</si>
  <si>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Структура расходов, %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</si>
  <si>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</si>
  <si>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</si>
  <si>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Брянская областная  Дума</t>
  </si>
  <si>
    <t>801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</si>
  <si>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</si>
  <si>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</si>
  <si>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</si>
  <si>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</si>
  <si>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</si>
  <si>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</si>
  <si>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</si>
  <si>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</si>
  <si>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</si>
  <si>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</si>
  <si>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</si>
  <si>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</si>
  <si>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</si>
  <si>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</si>
  <si>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</si>
  <si>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</si>
  <si>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</si>
  <si>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821</t>
  </si>
  <si>
    <t>823</t>
  </si>
  <si>
    <t>824</t>
  </si>
  <si>
    <t>825</t>
  </si>
  <si>
    <t>826</t>
  </si>
  <si>
    <t>828</t>
  </si>
  <si>
    <t>830</t>
  </si>
  <si>
    <t>833</t>
  </si>
  <si>
    <t>836</t>
  </si>
  <si>
    <t>837</t>
  </si>
  <si>
    <t>838</t>
  </si>
  <si>
    <t>840</t>
  </si>
  <si>
    <t>842</t>
  </si>
  <si>
    <t>843</t>
  </si>
  <si>
    <t>Управление архитектуры и градостроительства Брянской области</t>
  </si>
  <si>
    <t>Департамент строительства Брянской области</t>
  </si>
  <si>
    <t>ВСЕГО</t>
  </si>
  <si>
    <t>Процент испол-нения, 
%</t>
  </si>
  <si>
    <t>Департамент физической культуры и спорта Брянской области</t>
  </si>
  <si>
    <t>Темп роста 
к 1 кварталу 2023 года, 
%</t>
  </si>
  <si>
    <t>Департамент социальной политики и занятости населения Брянской области</t>
  </si>
  <si>
    <t>Управление государственной службы по труду и занятости населения Брянской области</t>
  </si>
  <si>
    <t>Приложение 4</t>
  </si>
  <si>
    <t>Исполнение расходов областного бюджета по ведомственной структуре за 1 квартал 2024 года</t>
  </si>
  <si>
    <t>Кассовое исполнение 
за 1 квартал 
2023 года,
тыс. рублей</t>
  </si>
  <si>
    <t>Кассовое исполнение 
за 1 квартал 
2024 года,
тыс. рублей</t>
  </si>
  <si>
    <t>Утверждено сводной бюджетной росписью 
на 2024 год,
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</si>
</sst>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_р_."/>
    <numFmt numFmtId="166" formatCode="#,##0.0\ _₽"/>
    <numFmt numFmtId="167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10" fillId="2" borderId="2">
      <alignment horizontal="right" vertical="top" shrinkToFit="1"/>
    </xf>
  </cellStyleXfs>
  <cellXfs count="24">
    <xf numFmtId="0" fontId="0" fillId="0" borderId="0" xfId="0"/>
    <xf numFmtId="165" fontId="7" fillId="0" borderId="0" xfId="0" applyNumberFormat="1" applyFont="1"/>
    <xf numFmtId="165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1" fillId="0" borderId="0" xfId="0" applyNumberFormat="1" applyFont="1" applyFill="1" applyAlignment="1">
      <alignment horizontal="right"/>
    </xf>
    <xf numFmtId="165" fontId="7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65" fontId="1" fillId="0" borderId="0" xfId="0" applyNumberFormat="1" applyFont="1" applyFill="1" applyAlignment="1">
      <alignment horizontal="right"/>
    </xf>
  </cellXfs>
  <cellStyles count="2">
    <cellStyle name="xl38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view="pageBreakPreview" zoomScale="90" zoomScaleNormal="60" zoomScaleSheetLayoutView="90" workbookViewId="0">
      <selection activeCell="E8" sqref="E8"/>
    </sheetView>
  </sheetViews>
  <sheetFormatPr defaultRowHeight="15.6" x14ac:dyDescent="0.3"/>
  <cols>
    <col min="1" max="1" width="47" customWidth="1"/>
    <col min="2" max="2" width="7.5546875" style="4" customWidth="1"/>
    <col min="3" max="3" width="18.88671875" style="4" bestFit="1" customWidth="1"/>
    <col min="4" max="4" width="17.6640625" style="4" customWidth="1"/>
    <col min="5" max="5" width="18.88671875" style="1" bestFit="1" customWidth="1"/>
    <col min="6" max="6" width="10.44140625" customWidth="1"/>
    <col min="7" max="7" width="12.88671875" style="8" customWidth="1"/>
    <col min="8" max="8" width="12.109375" style="2" customWidth="1"/>
    <col min="15" max="15" width="8.5546875" customWidth="1"/>
  </cols>
  <sheetData>
    <row r="1" spans="1:8" ht="18" x14ac:dyDescent="0.35">
      <c r="A1" s="4"/>
      <c r="E1" s="10"/>
      <c r="F1" s="4"/>
      <c r="G1" s="23" t="s">
        <v>71</v>
      </c>
      <c r="H1" s="23"/>
    </row>
    <row r="2" spans="1:8" ht="28.5" customHeight="1" x14ac:dyDescent="0.3">
      <c r="A2" s="21" t="s">
        <v>72</v>
      </c>
      <c r="B2" s="22"/>
      <c r="C2" s="22"/>
      <c r="D2" s="22"/>
      <c r="E2" s="22"/>
      <c r="F2" s="22"/>
      <c r="G2" s="22"/>
      <c r="H2" s="22"/>
    </row>
    <row r="3" spans="1:8" ht="18.75" x14ac:dyDescent="0.3">
      <c r="A3" s="4"/>
      <c r="E3" s="10"/>
      <c r="F3" s="4"/>
      <c r="H3" s="9"/>
    </row>
    <row r="4" spans="1:8" ht="108.6" customHeight="1" x14ac:dyDescent="0.3">
      <c r="A4" s="5" t="s">
        <v>0</v>
      </c>
      <c r="B4" s="5" t="s">
        <v>1</v>
      </c>
      <c r="C4" s="5" t="s">
        <v>73</v>
      </c>
      <c r="D4" s="5" t="s">
        <v>75</v>
      </c>
      <c r="E4" s="6" t="s">
        <v>74</v>
      </c>
      <c r="F4" s="5" t="s">
        <v>66</v>
      </c>
      <c r="G4" s="6" t="s">
        <v>27</v>
      </c>
      <c r="H4" s="7" t="s">
        <v>68</v>
      </c>
    </row>
    <row r="5" spans="1:8" ht="19.95" customHeight="1" x14ac:dyDescent="0.3">
      <c r="A5" s="3" t="s">
        <v>30</v>
      </c>
      <c r="B5" s="3" t="s">
        <v>31</v>
      </c>
      <c r="C5" s="14">
        <v>33932.1</v>
      </c>
      <c r="D5" s="15">
        <v>164640.70000000001</v>
      </c>
      <c r="E5" s="14">
        <v>34610.6</v>
      </c>
      <c r="F5" s="11">
        <f>E5/D5%</f>
        <v>21.021897987557143</v>
      </c>
      <c r="G5" s="16">
        <f>E5/15505005.2%</f>
        <v>0.223222111528218</v>
      </c>
      <c r="H5" s="12">
        <f>E5/C5%</f>
        <v>101.99958151720642</v>
      </c>
    </row>
    <row r="6" spans="1:8" ht="33" customHeight="1" x14ac:dyDescent="0.3">
      <c r="A6" s="3" t="s">
        <v>2</v>
      </c>
      <c r="B6" s="3" t="s">
        <v>32</v>
      </c>
      <c r="C6" s="14">
        <v>147735.20000000001</v>
      </c>
      <c r="D6" s="14">
        <v>769577.6</v>
      </c>
      <c r="E6" s="14">
        <v>145765.9</v>
      </c>
      <c r="F6" s="11">
        <f t="shared" ref="F6:F38" si="0">E6/D6%</f>
        <v>18.941026869804944</v>
      </c>
      <c r="G6" s="16">
        <v>1</v>
      </c>
      <c r="H6" s="12">
        <f t="shared" ref="H6:H38" si="1">E6/C6%</f>
        <v>98.667006915075063</v>
      </c>
    </row>
    <row r="7" spans="1:8" ht="33" customHeight="1" x14ac:dyDescent="0.3">
      <c r="A7" s="3" t="s">
        <v>3</v>
      </c>
      <c r="B7" s="3" t="s">
        <v>33</v>
      </c>
      <c r="C7" s="14">
        <v>3992.6</v>
      </c>
      <c r="D7" s="14">
        <v>21439.4</v>
      </c>
      <c r="E7" s="16">
        <v>4542.5</v>
      </c>
      <c r="F7" s="11">
        <f t="shared" si="0"/>
        <v>21.187626519398862</v>
      </c>
      <c r="G7" s="16">
        <f t="shared" ref="G7:G37" si="2">E7/15505005.2%</f>
        <v>2.9296991141931381E-2</v>
      </c>
      <c r="H7" s="12">
        <f t="shared" si="1"/>
        <v>113.7729800130241</v>
      </c>
    </row>
    <row r="8" spans="1:8" ht="19.95" customHeight="1" x14ac:dyDescent="0.3">
      <c r="A8" s="3" t="s">
        <v>4</v>
      </c>
      <c r="B8" s="3" t="s">
        <v>34</v>
      </c>
      <c r="C8" s="14">
        <v>92155.4</v>
      </c>
      <c r="D8" s="14">
        <v>516134</v>
      </c>
      <c r="E8" s="14">
        <v>97811</v>
      </c>
      <c r="F8" s="11">
        <f t="shared" si="0"/>
        <v>18.950698849523572</v>
      </c>
      <c r="G8" s="16">
        <f t="shared" si="2"/>
        <v>0.6308350028802312</v>
      </c>
      <c r="H8" s="12">
        <f t="shared" si="1"/>
        <v>106.13702506852556</v>
      </c>
    </row>
    <row r="9" spans="1:8" ht="33" customHeight="1" x14ac:dyDescent="0.3">
      <c r="A9" s="3" t="s">
        <v>5</v>
      </c>
      <c r="B9" s="3" t="s">
        <v>35</v>
      </c>
      <c r="C9" s="14">
        <v>4156.1000000000004</v>
      </c>
      <c r="D9" s="14">
        <v>18526.8</v>
      </c>
      <c r="E9" s="14">
        <v>4242.6000000000004</v>
      </c>
      <c r="F9" s="11">
        <f t="shared" si="0"/>
        <v>22.899799209793382</v>
      </c>
      <c r="G9" s="16">
        <f t="shared" si="2"/>
        <v>2.7362777021190554E-2</v>
      </c>
      <c r="H9" s="12">
        <f t="shared" si="1"/>
        <v>102.08127812131565</v>
      </c>
    </row>
    <row r="10" spans="1:8" ht="33" customHeight="1" x14ac:dyDescent="0.3">
      <c r="A10" s="3" t="s">
        <v>63</v>
      </c>
      <c r="B10" s="3" t="s">
        <v>36</v>
      </c>
      <c r="C10" s="14">
        <v>2668.5</v>
      </c>
      <c r="D10" s="14">
        <v>22000.799999999999</v>
      </c>
      <c r="E10" s="14">
        <v>3039.6</v>
      </c>
      <c r="F10" s="11">
        <f t="shared" si="0"/>
        <v>13.815861241409404</v>
      </c>
      <c r="G10" s="16">
        <f t="shared" si="2"/>
        <v>1.9603992135391223E-2</v>
      </c>
      <c r="H10" s="12">
        <f t="shared" si="1"/>
        <v>113.90668915120854</v>
      </c>
    </row>
    <row r="11" spans="1:8" ht="33" customHeight="1" x14ac:dyDescent="0.3">
      <c r="A11" s="3" t="s">
        <v>6</v>
      </c>
      <c r="B11" s="3" t="s">
        <v>37</v>
      </c>
      <c r="C11" s="14">
        <v>17836</v>
      </c>
      <c r="D11" s="14">
        <v>1576417.6</v>
      </c>
      <c r="E11" s="14">
        <v>14003.8</v>
      </c>
      <c r="F11" s="11">
        <f t="shared" si="0"/>
        <v>0.88833060478390991</v>
      </c>
      <c r="G11" s="16">
        <f t="shared" si="2"/>
        <v>9.0317931657320563E-2</v>
      </c>
      <c r="H11" s="12">
        <f t="shared" si="1"/>
        <v>78.51424086117963</v>
      </c>
    </row>
    <row r="12" spans="1:8" ht="33" customHeight="1" x14ac:dyDescent="0.3">
      <c r="A12" s="3" t="s">
        <v>7</v>
      </c>
      <c r="B12" s="3" t="s">
        <v>38</v>
      </c>
      <c r="C12" s="14">
        <v>17272.5</v>
      </c>
      <c r="D12" s="14">
        <v>96343.3</v>
      </c>
      <c r="E12" s="14">
        <v>16165</v>
      </c>
      <c r="F12" s="11">
        <f t="shared" si="0"/>
        <v>16.778540905283503</v>
      </c>
      <c r="G12" s="16">
        <f t="shared" si="2"/>
        <v>0.10425665642472665</v>
      </c>
      <c r="H12" s="12">
        <f t="shared" si="1"/>
        <v>93.588073527283257</v>
      </c>
    </row>
    <row r="13" spans="1:8" ht="48" customHeight="1" x14ac:dyDescent="0.3">
      <c r="A13" s="3" t="s">
        <v>8</v>
      </c>
      <c r="B13" s="3" t="s">
        <v>39</v>
      </c>
      <c r="C13" s="14">
        <v>7108.1</v>
      </c>
      <c r="D13" s="14">
        <v>36786.6</v>
      </c>
      <c r="E13" s="14">
        <v>7090.6</v>
      </c>
      <c r="F13" s="11">
        <f t="shared" si="0"/>
        <v>19.274953379763286</v>
      </c>
      <c r="G13" s="16">
        <v>0.1</v>
      </c>
      <c r="H13" s="12">
        <f t="shared" si="1"/>
        <v>99.753802000534606</v>
      </c>
    </row>
    <row r="14" spans="1:8" ht="33" customHeight="1" x14ac:dyDescent="0.3">
      <c r="A14" s="3" t="s">
        <v>9</v>
      </c>
      <c r="B14" s="3" t="s">
        <v>40</v>
      </c>
      <c r="C14" s="14">
        <v>43384.1</v>
      </c>
      <c r="D14" s="14">
        <v>499597.3</v>
      </c>
      <c r="E14" s="14">
        <v>64509.2</v>
      </c>
      <c r="F14" s="11">
        <f t="shared" si="0"/>
        <v>12.912239517707562</v>
      </c>
      <c r="G14" s="16">
        <f t="shared" si="2"/>
        <v>0.41605403653782713</v>
      </c>
      <c r="H14" s="12">
        <f t="shared" si="1"/>
        <v>148.69318483038717</v>
      </c>
    </row>
    <row r="15" spans="1:8" ht="48" customHeight="1" x14ac:dyDescent="0.3">
      <c r="A15" s="3" t="s">
        <v>10</v>
      </c>
      <c r="B15" s="3" t="s">
        <v>41</v>
      </c>
      <c r="C15" s="14">
        <v>337901.8</v>
      </c>
      <c r="D15" s="14">
        <v>3535344.1</v>
      </c>
      <c r="E15" s="16">
        <v>60486.5</v>
      </c>
      <c r="F15" s="11">
        <f t="shared" si="0"/>
        <v>1.7109084233130236</v>
      </c>
      <c r="G15" s="16">
        <f t="shared" si="2"/>
        <v>0.39010951121770665</v>
      </c>
      <c r="H15" s="12">
        <f t="shared" si="1"/>
        <v>17.900614912379869</v>
      </c>
    </row>
    <row r="16" spans="1:8" ht="96.75" customHeight="1" x14ac:dyDescent="0.3">
      <c r="A16" s="3" t="s">
        <v>11</v>
      </c>
      <c r="B16" s="3" t="s">
        <v>42</v>
      </c>
      <c r="C16" s="14">
        <v>4682.5</v>
      </c>
      <c r="D16" s="18">
        <v>20730.72</v>
      </c>
      <c r="E16" s="14">
        <v>5464.3</v>
      </c>
      <c r="F16" s="11">
        <f t="shared" si="0"/>
        <v>26.358467047936585</v>
      </c>
      <c r="G16" s="16">
        <f t="shared" si="2"/>
        <v>3.5242168122587923E-2</v>
      </c>
      <c r="H16" s="12">
        <f t="shared" si="1"/>
        <v>116.69620928990923</v>
      </c>
    </row>
    <row r="17" spans="1:8" ht="30.75" customHeight="1" x14ac:dyDescent="0.3">
      <c r="A17" s="3" t="s">
        <v>12</v>
      </c>
      <c r="B17" s="3" t="s">
        <v>43</v>
      </c>
      <c r="C17" s="14">
        <v>3284140.8</v>
      </c>
      <c r="D17" s="16">
        <v>15543255.4</v>
      </c>
      <c r="E17" s="14">
        <v>3458259</v>
      </c>
      <c r="F17" s="11">
        <f t="shared" si="0"/>
        <v>22.249258028662386</v>
      </c>
      <c r="G17" s="16">
        <f t="shared" si="2"/>
        <v>22.304146018603078</v>
      </c>
      <c r="H17" s="12">
        <f t="shared" si="1"/>
        <v>105.3017885225871</v>
      </c>
    </row>
    <row r="18" spans="1:8" ht="19.95" customHeight="1" x14ac:dyDescent="0.3">
      <c r="A18" s="3" t="s">
        <v>13</v>
      </c>
      <c r="B18" s="3" t="s">
        <v>44</v>
      </c>
      <c r="C18" s="14">
        <v>188075.3</v>
      </c>
      <c r="D18" s="14">
        <v>1691473.3</v>
      </c>
      <c r="E18" s="16">
        <v>240046.5</v>
      </c>
      <c r="F18" s="11">
        <f t="shared" si="0"/>
        <v>14.191563059257275</v>
      </c>
      <c r="G18" s="16">
        <v>1.6</v>
      </c>
      <c r="H18" s="12">
        <f t="shared" si="1"/>
        <v>127.63318734570674</v>
      </c>
    </row>
    <row r="19" spans="1:8" ht="29.25" customHeight="1" x14ac:dyDescent="0.3">
      <c r="A19" s="3" t="s">
        <v>14</v>
      </c>
      <c r="B19" s="3" t="s">
        <v>45</v>
      </c>
      <c r="C19" s="14">
        <v>3439378.8</v>
      </c>
      <c r="D19" s="14">
        <v>20511550.399999999</v>
      </c>
      <c r="E19" s="14">
        <v>3747655.6</v>
      </c>
      <c r="F19" s="11">
        <f t="shared" si="0"/>
        <v>18.27095235082766</v>
      </c>
      <c r="G19" s="16">
        <f t="shared" si="2"/>
        <v>24.170618143359281</v>
      </c>
      <c r="H19" s="12">
        <f t="shared" si="1"/>
        <v>108.96315346247991</v>
      </c>
    </row>
    <row r="20" spans="1:8" ht="30.75" customHeight="1" x14ac:dyDescent="0.3">
      <c r="A20" s="3" t="s">
        <v>15</v>
      </c>
      <c r="B20" s="3" t="s">
        <v>46</v>
      </c>
      <c r="C20" s="14">
        <v>1087550.8999999999</v>
      </c>
      <c r="D20" s="14">
        <v>7200123.0999999996</v>
      </c>
      <c r="E20" s="14">
        <v>486617.2</v>
      </c>
      <c r="F20" s="11">
        <f t="shared" si="0"/>
        <v>6.7584566713866323</v>
      </c>
      <c r="G20" s="16">
        <f t="shared" si="2"/>
        <v>3.1384523495677383</v>
      </c>
      <c r="H20" s="12">
        <f t="shared" si="1"/>
        <v>44.744314955741388</v>
      </c>
    </row>
    <row r="21" spans="1:8" ht="19.95" customHeight="1" x14ac:dyDescent="0.3">
      <c r="A21" s="3" t="s">
        <v>16</v>
      </c>
      <c r="B21" s="3" t="s">
        <v>47</v>
      </c>
      <c r="C21" s="14">
        <v>1067454.8</v>
      </c>
      <c r="D21" s="14">
        <v>8569469</v>
      </c>
      <c r="E21" s="14">
        <v>943002.5</v>
      </c>
      <c r="F21" s="11">
        <f t="shared" si="0"/>
        <v>11.004211579503934</v>
      </c>
      <c r="G21" s="16">
        <f t="shared" si="2"/>
        <v>6.0819231456949145</v>
      </c>
      <c r="H21" s="12">
        <f t="shared" si="1"/>
        <v>88.34121126252839</v>
      </c>
    </row>
    <row r="22" spans="1:8" ht="31.5" customHeight="1" x14ac:dyDescent="0.3">
      <c r="A22" s="3" t="s">
        <v>64</v>
      </c>
      <c r="B22" s="3" t="s">
        <v>48</v>
      </c>
      <c r="C22" s="14">
        <v>4737226</v>
      </c>
      <c r="D22" s="14">
        <v>22613690.5</v>
      </c>
      <c r="E22" s="14">
        <v>2083316.3</v>
      </c>
      <c r="F22" s="11">
        <f t="shared" si="0"/>
        <v>9.2126329402093834</v>
      </c>
      <c r="G22" s="16">
        <f t="shared" si="2"/>
        <v>13.436411488594665</v>
      </c>
      <c r="H22" s="12">
        <f t="shared" si="1"/>
        <v>43.97755775215284</v>
      </c>
    </row>
    <row r="23" spans="1:8" ht="44.25" customHeight="1" x14ac:dyDescent="0.3">
      <c r="A23" s="3" t="s">
        <v>69</v>
      </c>
      <c r="B23" s="3" t="s">
        <v>49</v>
      </c>
      <c r="C23" s="14">
        <v>2951491.8</v>
      </c>
      <c r="D23" s="14">
        <v>12663704.6</v>
      </c>
      <c r="E23" s="14">
        <v>2517033.5</v>
      </c>
      <c r="F23" s="11">
        <f t="shared" si="0"/>
        <v>19.875965047384316</v>
      </c>
      <c r="G23" s="16">
        <f t="shared" si="2"/>
        <v>16.2336836881551</v>
      </c>
      <c r="H23" s="12">
        <f t="shared" si="1"/>
        <v>85.280043806999572</v>
      </c>
    </row>
    <row r="24" spans="1:8" ht="33" customHeight="1" x14ac:dyDescent="0.3">
      <c r="A24" s="3" t="s">
        <v>17</v>
      </c>
      <c r="B24" s="3" t="s">
        <v>50</v>
      </c>
      <c r="C24" s="14">
        <v>5077.7</v>
      </c>
      <c r="D24" s="14">
        <v>25882.400000000001</v>
      </c>
      <c r="E24" s="14">
        <v>5501.7</v>
      </c>
      <c r="F24" s="11">
        <f t="shared" si="0"/>
        <v>21.256529533582665</v>
      </c>
      <c r="G24" s="16">
        <f t="shared" si="2"/>
        <v>3.5483380553784014E-2</v>
      </c>
      <c r="H24" s="12">
        <f t="shared" si="1"/>
        <v>108.35023731216889</v>
      </c>
    </row>
    <row r="25" spans="1:8" ht="33" customHeight="1" x14ac:dyDescent="0.3">
      <c r="A25" s="3" t="s">
        <v>18</v>
      </c>
      <c r="B25" s="3" t="s">
        <v>51</v>
      </c>
      <c r="C25" s="14">
        <v>25605.5</v>
      </c>
      <c r="D25" s="14">
        <v>121580.2</v>
      </c>
      <c r="E25" s="14">
        <v>24223.9</v>
      </c>
      <c r="F25" s="11">
        <f t="shared" si="0"/>
        <v>19.924214633632783</v>
      </c>
      <c r="G25" s="16">
        <f t="shared" si="2"/>
        <v>0.15623277572328709</v>
      </c>
      <c r="H25" s="12">
        <f t="shared" si="1"/>
        <v>94.60428423580872</v>
      </c>
    </row>
    <row r="26" spans="1:8" ht="33" customHeight="1" x14ac:dyDescent="0.3">
      <c r="A26" s="3" t="s">
        <v>67</v>
      </c>
      <c r="B26" s="3" t="s">
        <v>52</v>
      </c>
      <c r="C26" s="14">
        <v>191556.1</v>
      </c>
      <c r="D26" s="14">
        <v>2014285</v>
      </c>
      <c r="E26" s="14">
        <v>235240.7</v>
      </c>
      <c r="F26" s="11">
        <f t="shared" si="0"/>
        <v>11.67862045341151</v>
      </c>
      <c r="G26" s="16">
        <f t="shared" si="2"/>
        <v>1.5171920097130958</v>
      </c>
      <c r="H26" s="12">
        <f t="shared" si="1"/>
        <v>122.8051207975105</v>
      </c>
    </row>
    <row r="27" spans="1:8" ht="30.75" customHeight="1" x14ac:dyDescent="0.3">
      <c r="A27" s="3" t="s">
        <v>19</v>
      </c>
      <c r="B27" s="3" t="s">
        <v>53</v>
      </c>
      <c r="C27" s="14">
        <v>10898.6</v>
      </c>
      <c r="D27" s="14">
        <v>50126.5</v>
      </c>
      <c r="E27" s="14">
        <v>11964.3</v>
      </c>
      <c r="F27" s="11">
        <f t="shared" si="0"/>
        <v>23.86821342004728</v>
      </c>
      <c r="G27" s="16">
        <f t="shared" si="2"/>
        <v>7.7164114720838659E-2</v>
      </c>
      <c r="H27" s="12">
        <f t="shared" si="1"/>
        <v>109.77832015121207</v>
      </c>
    </row>
    <row r="28" spans="1:8" ht="19.95" customHeight="1" x14ac:dyDescent="0.3">
      <c r="A28" s="3" t="s">
        <v>20</v>
      </c>
      <c r="B28" s="3" t="s">
        <v>54</v>
      </c>
      <c r="C28" s="14">
        <v>12900.1</v>
      </c>
      <c r="D28" s="14">
        <v>306827</v>
      </c>
      <c r="E28" s="14">
        <v>91666.3</v>
      </c>
      <c r="F28" s="11">
        <f t="shared" si="0"/>
        <v>29.875565057833896</v>
      </c>
      <c r="G28" s="16">
        <f t="shared" si="2"/>
        <v>0.59120457437834339</v>
      </c>
      <c r="H28" s="12">
        <f t="shared" si="1"/>
        <v>710.58596444988802</v>
      </c>
    </row>
    <row r="29" spans="1:8" ht="30.75" customHeight="1" x14ac:dyDescent="0.3">
      <c r="A29" s="3" t="s">
        <v>21</v>
      </c>
      <c r="B29" s="3" t="s">
        <v>55</v>
      </c>
      <c r="C29" s="14">
        <v>65124.6</v>
      </c>
      <c r="D29" s="14">
        <v>362495.3</v>
      </c>
      <c r="E29" s="14">
        <v>68032.5</v>
      </c>
      <c r="F29" s="11">
        <f t="shared" si="0"/>
        <v>18.767829541514054</v>
      </c>
      <c r="G29" s="16">
        <v>0.5</v>
      </c>
      <c r="H29" s="12">
        <f t="shared" si="1"/>
        <v>104.46513299121992</v>
      </c>
    </row>
    <row r="30" spans="1:8" ht="31.2" x14ac:dyDescent="0.3">
      <c r="A30" s="3" t="s">
        <v>70</v>
      </c>
      <c r="B30" s="3">
        <v>832</v>
      </c>
      <c r="C30" s="14">
        <v>123295.8</v>
      </c>
      <c r="D30" s="14">
        <v>0</v>
      </c>
      <c r="E30" s="14">
        <v>0</v>
      </c>
      <c r="F30" s="11"/>
      <c r="G30" s="16">
        <f t="shared" si="2"/>
        <v>0</v>
      </c>
      <c r="H30" s="12">
        <f t="shared" si="1"/>
        <v>0</v>
      </c>
    </row>
    <row r="31" spans="1:8" ht="45.75" customHeight="1" x14ac:dyDescent="0.3">
      <c r="A31" s="3" t="s">
        <v>22</v>
      </c>
      <c r="B31" s="3" t="s">
        <v>56</v>
      </c>
      <c r="C31" s="14">
        <v>3988.6</v>
      </c>
      <c r="D31" s="14">
        <v>20205.400000000001</v>
      </c>
      <c r="E31" s="14">
        <v>4315</v>
      </c>
      <c r="F31" s="11">
        <f t="shared" si="0"/>
        <v>21.355677195205242</v>
      </c>
      <c r="G31" s="16">
        <f t="shared" si="2"/>
        <v>2.7829723010992607E-2</v>
      </c>
      <c r="H31" s="12">
        <f t="shared" si="1"/>
        <v>108.18332246903677</v>
      </c>
    </row>
    <row r="32" spans="1:8" ht="33" customHeight="1" x14ac:dyDescent="0.3">
      <c r="A32" s="3" t="s">
        <v>23</v>
      </c>
      <c r="B32" s="3" t="s">
        <v>57</v>
      </c>
      <c r="C32" s="14">
        <v>139334.1</v>
      </c>
      <c r="D32" s="14">
        <v>743842.4</v>
      </c>
      <c r="E32" s="14">
        <v>194385.5</v>
      </c>
      <c r="F32" s="11">
        <f t="shared" si="0"/>
        <v>26.132618952616845</v>
      </c>
      <c r="G32" s="16">
        <f t="shared" si="2"/>
        <v>1.253695161611426</v>
      </c>
      <c r="H32" s="12">
        <f t="shared" si="1"/>
        <v>139.51035676119486</v>
      </c>
    </row>
    <row r="33" spans="1:8" ht="31.2" x14ac:dyDescent="0.3">
      <c r="A33" s="3" t="s">
        <v>24</v>
      </c>
      <c r="B33" s="3" t="s">
        <v>58</v>
      </c>
      <c r="C33" s="14">
        <v>191473.1</v>
      </c>
      <c r="D33" s="14">
        <v>1970987.7</v>
      </c>
      <c r="E33" s="14">
        <v>450901.6</v>
      </c>
      <c r="F33" s="11">
        <f t="shared" si="0"/>
        <v>22.876936269059414</v>
      </c>
      <c r="G33" s="16">
        <f t="shared" si="2"/>
        <v>2.9081035071178176</v>
      </c>
      <c r="H33" s="12">
        <f t="shared" si="1"/>
        <v>235.49083396048843</v>
      </c>
    </row>
    <row r="34" spans="1:8" ht="31.2" x14ac:dyDescent="0.3">
      <c r="A34" s="3" t="s">
        <v>28</v>
      </c>
      <c r="B34" s="3" t="s">
        <v>59</v>
      </c>
      <c r="C34" s="14">
        <v>22940.6</v>
      </c>
      <c r="D34" s="14">
        <v>62091.9</v>
      </c>
      <c r="E34" s="14">
        <v>4048.8</v>
      </c>
      <c r="F34" s="11">
        <f t="shared" si="0"/>
        <v>6.5206572838003032</v>
      </c>
      <c r="G34" s="16">
        <f t="shared" si="2"/>
        <v>2.6112858059538092E-2</v>
      </c>
      <c r="H34" s="12">
        <f t="shared" si="1"/>
        <v>17.649058873787087</v>
      </c>
    </row>
    <row r="35" spans="1:8" ht="42.75" customHeight="1" x14ac:dyDescent="0.3">
      <c r="A35" s="3" t="s">
        <v>25</v>
      </c>
      <c r="B35" s="3" t="s">
        <v>60</v>
      </c>
      <c r="C35" s="14">
        <v>228191.9</v>
      </c>
      <c r="D35" s="14">
        <v>497967.4</v>
      </c>
      <c r="E35" s="14">
        <v>190329</v>
      </c>
      <c r="F35" s="11">
        <f t="shared" si="0"/>
        <v>38.221176727633171</v>
      </c>
      <c r="G35" s="16">
        <f t="shared" si="2"/>
        <v>1.2275326421689945</v>
      </c>
      <c r="H35" s="12">
        <f t="shared" si="1"/>
        <v>83.407430325090417</v>
      </c>
    </row>
    <row r="36" spans="1:8" ht="33" customHeight="1" x14ac:dyDescent="0.3">
      <c r="A36" s="3" t="s">
        <v>29</v>
      </c>
      <c r="B36" s="3" t="s">
        <v>61</v>
      </c>
      <c r="C36" s="14">
        <v>175521.2</v>
      </c>
      <c r="D36" s="14">
        <v>1808287.5</v>
      </c>
      <c r="E36" s="14">
        <v>286235.2</v>
      </c>
      <c r="F36" s="11">
        <f t="shared" si="0"/>
        <v>15.829075852152936</v>
      </c>
      <c r="G36" s="16">
        <v>1.9</v>
      </c>
      <c r="H36" s="12">
        <f t="shared" si="1"/>
        <v>163.07728069315843</v>
      </c>
    </row>
    <row r="37" spans="1:8" ht="78" x14ac:dyDescent="0.3">
      <c r="A37" s="3" t="s">
        <v>26</v>
      </c>
      <c r="B37" s="3" t="s">
        <v>62</v>
      </c>
      <c r="C37" s="14">
        <v>4294.3</v>
      </c>
      <c r="D37" s="14">
        <v>25768.400000000001</v>
      </c>
      <c r="E37" s="14">
        <v>4498.5</v>
      </c>
      <c r="F37" s="11">
        <f t="shared" si="0"/>
        <v>17.457428478291238</v>
      </c>
      <c r="G37" s="16">
        <f t="shared" si="2"/>
        <v>2.9013211811112452E-2</v>
      </c>
      <c r="H37" s="12">
        <f t="shared" si="1"/>
        <v>104.75514053512795</v>
      </c>
    </row>
    <row r="38" spans="1:8" ht="31.2" customHeight="1" x14ac:dyDescent="0.3">
      <c r="A38" s="20" t="s">
        <v>65</v>
      </c>
      <c r="B38" s="20"/>
      <c r="C38" s="17">
        <f>SUM(C5:C37)</f>
        <v>18668345.500000011</v>
      </c>
      <c r="D38" s="17">
        <f>SUM(D5:D37)</f>
        <v>104081152.32000004</v>
      </c>
      <c r="E38" s="17">
        <f>SUM(E5:E37)</f>
        <v>15505005.200000001</v>
      </c>
      <c r="F38" s="13">
        <f t="shared" si="0"/>
        <v>14.897034529680729</v>
      </c>
      <c r="G38" s="19">
        <v>100</v>
      </c>
      <c r="H38" s="17">
        <f t="shared" si="1"/>
        <v>83.055058092855589</v>
      </c>
    </row>
    <row r="39" spans="1:8" ht="21.75" customHeight="1" x14ac:dyDescent="0.3">
      <c r="A39" s="4"/>
      <c r="E39" s="10"/>
      <c r="F39" s="4"/>
      <c r="H39" s="8"/>
    </row>
  </sheetData>
  <autoFilter ref="A4:H38"/>
  <mergeCells count="3">
    <mergeCell ref="A38:B38"/>
    <mergeCell ref="A2:H2"/>
    <mergeCell ref="G1:H1"/>
  </mergeCells>
  <pageMargins left="0.70866141732283472" right="0.31496062992125984" top="0.59055118110236227" bottom="0.55118110236220474" header="0.31496062992125984" footer="0.31496062992125984"/>
  <pageSetup paperSize="9" scale="63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</vt:lpstr>
      <vt:lpstr>Лист3</vt:lpstr>
      <vt:lpstr>'Приложение 4'!Заголовки_для_печати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2024-06-04T08:03:51Z</dcterms:modified>
</cp:coreProperties>
</file>