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квартальные анализы\2024\9 месяцев\Заключение 9 месяцев 2024 года\"/>
    </mc:Choice>
  </mc:AlternateContent>
  <bookViews>
    <workbookView xWindow="0" yWindow="0" windowWidth="13650" windowHeight="11850" activeTab="1"/>
  </bookViews>
  <sheets>
    <sheet name="Лист1" sheetId="1" r:id="rId1"/>
    <sheet name="Лист2" sheetId="2" r:id="rId2"/>
  </sheets>
  <definedNames>
    <definedName name="_xlnm._FilterDatabase" localSheetId="1" hidden="1">Лист2!$A$4:$C$4</definedName>
    <definedName name="_xlnm.Print_Titles" localSheetId="1">Лист2!$4:$4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G27" i="2" s="1"/>
  <c r="G23" i="2"/>
  <c r="G24" i="2"/>
  <c r="G25" i="2"/>
  <c r="G26" i="2"/>
  <c r="G21" i="2"/>
  <c r="G22" i="2"/>
  <c r="G19" i="2"/>
  <c r="G20" i="2"/>
  <c r="G15" i="2"/>
  <c r="G16" i="2"/>
  <c r="G17" i="2"/>
  <c r="G18" i="2"/>
  <c r="G12" i="2"/>
  <c r="G13" i="2"/>
  <c r="G14" i="2"/>
  <c r="G10" i="2"/>
  <c r="G11" i="2"/>
  <c r="G8" i="2"/>
  <c r="G9" i="2"/>
  <c r="G7" i="2"/>
  <c r="G6" i="2"/>
  <c r="G5" i="2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7" i="1"/>
  <c r="D6" i="1"/>
  <c r="D5" i="1"/>
  <c r="D27" i="2" l="1"/>
  <c r="E27" i="2"/>
  <c r="B26" i="1" l="1"/>
</calcChain>
</file>

<file path=xl/sharedStrings.xml><?xml version="1.0" encoding="utf-8"?>
<sst xmlns="http://schemas.openxmlformats.org/spreadsheetml/2006/main" count="93" uniqueCount="67">
  <si>
    <t>Наименование дохода</t>
  </si>
  <si>
    <t>Доходы от оказания платных услуг и компенсации затрат государства</t>
  </si>
  <si>
    <t>Безвозмездные поступления от других бюджетов бюджетной системы Российской Федерации</t>
  </si>
  <si>
    <t>Межбюджетные трансферты, передаваемые бюджетам государственных внебюджетных фондов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</si>
  <si>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</si>
  <si>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</si>
  <si>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Прочие межбюджетные трансферты, передаваемые бюджетам государственных внебюджетных фондов</t>
  </si>
  <si>
    <t>Прочие межбюджетные трансферты, передаваемые бюджетам территориальных фондов обязательного медицинского страхования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</si>
  <si>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</t>
  </si>
  <si>
    <t>Штрафы, санкции, возмещение ущерба</t>
  </si>
  <si>
    <t xml:space="preserve">Безвозмездные поступления 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</si>
  <si>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</si>
  <si>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доходы, в том числе:</t>
  </si>
  <si>
    <t>Прочие неналоговые доходы</t>
  </si>
  <si>
    <t>Невыясненные поступления, зачисляемые в бюджеты территориальных фондов обязательного медицинского страхования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</si>
  <si>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</si>
  <si>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 xml:space="preserve">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
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</si>
  <si>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  территориальных фондов обязательного   медицинского страхования</t>
  </si>
  <si>
    <t>Другие вопросы в области здравоохранения</t>
  </si>
  <si>
    <t xml:space="preserve">Наименование </t>
  </si>
  <si>
    <t>Общегосударственные вопросы</t>
  </si>
  <si>
    <t>Другие общегосударственные вопросы</t>
  </si>
  <si>
    <t>Здравоохранение</t>
  </si>
  <si>
    <t>01 13</t>
  </si>
  <si>
    <t>09 09</t>
  </si>
  <si>
    <t xml:space="preserve">01 </t>
  </si>
  <si>
    <t xml:space="preserve">09 </t>
  </si>
  <si>
    <t>Процент исполнения к прогнозируемому значению, %</t>
  </si>
  <si>
    <t>Возврат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 из бюджетов территориальных фондов обязательного медицинского страхования</t>
  </si>
  <si>
    <t>Доходы бюджетов территориальных фондов обязательного медицинскогострахования от возврата остатков субсидий, субвенций и иных межбюджетных трансфертов, имеющих целевое назначение, прошлых лет</t>
  </si>
  <si>
    <t>Амбулаторная помощь</t>
  </si>
  <si>
    <t>09 02</t>
  </si>
  <si>
    <t>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</t>
  </si>
  <si>
    <t>Предоставление субсидий бюджетным, автономным учреждениям и иным некоммерческим организациям</t>
  </si>
  <si>
    <t>Иные бюджетные ассигнования</t>
  </si>
  <si>
    <t>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</si>
  <si>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Финансовое обеспечение организации обязательного медицинского страхования за счет иных источников</t>
  </si>
  <si>
    <t>Социальное обеспечение и иные выплаты населению</t>
  </si>
  <si>
    <t>Финансовое обеспечение оказания медицинской помощи медицинскими организациями Брянской области гражданам, застрахованным на территории других субъектов</t>
  </si>
  <si>
    <t>Финансовое обеспечение организации обязательного медицинского страхования на территориях субъектов Российской Федерации в рамках реализации государственных функций в области социальной политики по непрограммным направлениям деятельности органов управления государственных внебюджетных фондов Российской Федерации</t>
  </si>
  <si>
    <t>Межбюджетные трансферты</t>
  </si>
  <si>
    <t>Софинасирование расходов медицинских организаций на оплату труда врачей и среднего медицинского персонала</t>
  </si>
  <si>
    <t>ВСЕГО ДОХОДОВ:</t>
  </si>
  <si>
    <t>ВСЕГО РАСХОДОВ:</t>
  </si>
  <si>
    <t>Закупка товаров, работ и услуг для обеспечения государственных (муниципальных) нужд</t>
  </si>
  <si>
    <t>Приложение 6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</si>
  <si>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</si>
  <si>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</si>
  <si>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</si>
  <si>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800</t>
  </si>
  <si>
    <t>600</t>
  </si>
  <si>
    <t>300</t>
  </si>
  <si>
    <t>500</t>
  </si>
  <si>
    <t>Финансовое обеспечение организации обязательного медицинского страхования на территориях субъектов РФ в рамках выполнения функций аппаратами государственных внебюджетных фондов РФ  по непрограммным направлениям деятельности органов управления государственных внебюджетных фондов РФ</t>
  </si>
  <si>
    <t>Анализ исполнения доходной части бюджета территориального фонда обязательного медицинского страхования                                                                                                       Брянской области за 1 полугодие 2024 года</t>
  </si>
  <si>
    <t>﻿Доходы от денежных взысканий (штрафов), поступающие в счет погашения задолженности, образовавшейся до 1 января 2020 года, подлежащие зачислению в бюджет территориального фонда обязательного медицинского страхования по нормативам, действующим до 1 января 2020 года</t>
  </si>
  <si>
    <t>Приложение 7</t>
  </si>
  <si>
    <t>Исполнено за         1 полугодие 2024 года,                             (тыс. рублей)</t>
  </si>
  <si>
    <t>Утверждено на 2024 год Законом от 04.12.2023г. №96-З                (в редакции от 27.05.24 №43-З)                 (тыс. рублей)</t>
  </si>
  <si>
    <t>Вид расходов</t>
  </si>
  <si>
    <t>Исполнение расходов бюджета территориального  фонда обязательного  медицинского  страхования Брянской области  
за 9 месяцев 2024 года</t>
  </si>
  <si>
    <t>Раздел, подраздел</t>
  </si>
  <si>
    <r>
      <t xml:space="preserve">Утверждено Законом о бюджете ТФОМС
на 2024 год, 
</t>
    </r>
    <r>
      <rPr>
        <b/>
        <sz val="12"/>
        <color theme="1"/>
        <rFont val="Times New Roman"/>
        <family val="1"/>
        <charset val="204"/>
      </rPr>
      <t>тыс. рублей</t>
    </r>
  </si>
  <si>
    <t>Утверждено сводной бюджетной росписью на 2024 год, 
тыс. рублей</t>
  </si>
  <si>
    <t>Процент исполнения, 
%</t>
  </si>
  <si>
    <t>Удель-ный вес, 
%</t>
  </si>
  <si>
    <t>Кассовое исполнение 
за 9 месяцев 2024 года, 
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</si>
</sst>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\ _₽"/>
    <numFmt numFmtId="165" formatCode="#,##0.0"/>
    <numFmt numFmtId="166" formatCode="0.0"/>
    <numFmt numFmtId="167" formatCode="#,##0.00_р_."/>
    <numFmt numFmtId="168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/>
    <xf numFmtId="0" fontId="3" fillId="0" borderId="1" xfId="0" applyFont="1" applyBorder="1" applyAlignment="1">
      <alignment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7" fillId="0" borderId="1" xfId="0" applyFont="1" applyBorder="1" applyAlignment="1">
      <alignment horizontal="left" wrapText="1"/>
    </xf>
    <xf numFmtId="165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8" fontId="9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79.5703125" style="1" customWidth="1"/>
    <col min="2" max="2" width="17.28515625" style="1" customWidth="1"/>
    <col min="3" max="3" width="17" customWidth="1"/>
    <col min="4" max="4" width="19" customWidth="1"/>
  </cols>
  <sheetData>
    <row r="1" spans="1:4" ht="15.75" x14ac:dyDescent="0.25">
      <c r="A1" s="26"/>
      <c r="B1" s="26"/>
      <c r="C1" s="17"/>
      <c r="D1" s="17" t="s">
        <v>45</v>
      </c>
    </row>
    <row r="2" spans="1:4" ht="15.75" x14ac:dyDescent="0.25">
      <c r="A2" s="26"/>
      <c r="B2" s="26"/>
      <c r="C2" s="17"/>
      <c r="D2" s="7"/>
    </row>
    <row r="3" spans="1:4" ht="36.6" customHeight="1" x14ac:dyDescent="0.25">
      <c r="A3" s="52" t="s">
        <v>54</v>
      </c>
      <c r="B3" s="52"/>
      <c r="C3" s="52"/>
      <c r="D3" s="52"/>
    </row>
    <row r="4" spans="1:4" ht="129" customHeight="1" x14ac:dyDescent="0.25">
      <c r="A4" s="2" t="s">
        <v>0</v>
      </c>
      <c r="B4" s="2" t="s">
        <v>58</v>
      </c>
      <c r="C4" s="2" t="s">
        <v>57</v>
      </c>
      <c r="D4" s="2" t="s">
        <v>27</v>
      </c>
    </row>
    <row r="5" spans="1:4" ht="19.899999999999999" customHeight="1" x14ac:dyDescent="0.25">
      <c r="A5" s="18" t="s">
        <v>12</v>
      </c>
      <c r="B5" s="19">
        <v>89876.4</v>
      </c>
      <c r="C5" s="20">
        <v>43662.8</v>
      </c>
      <c r="D5" s="46">
        <f>C5/B5%</f>
        <v>48.580940046552833</v>
      </c>
    </row>
    <row r="6" spans="1:4" ht="21" customHeight="1" x14ac:dyDescent="0.25">
      <c r="A6" s="21" t="s">
        <v>1</v>
      </c>
      <c r="B6" s="12">
        <v>78744.3</v>
      </c>
      <c r="C6" s="22">
        <v>39549.300000000003</v>
      </c>
      <c r="D6" s="46">
        <f>C6/B6%</f>
        <v>50.224968664398574</v>
      </c>
    </row>
    <row r="7" spans="1:4" ht="21.6" customHeight="1" x14ac:dyDescent="0.25">
      <c r="A7" s="23" t="s">
        <v>9</v>
      </c>
      <c r="B7" s="12">
        <v>11132.1</v>
      </c>
      <c r="C7" s="22">
        <v>4194.3999999999996</v>
      </c>
      <c r="D7" s="46">
        <f>C7/B7%</f>
        <v>37.678425454316795</v>
      </c>
    </row>
    <row r="8" spans="1:4" ht="63.75" customHeight="1" x14ac:dyDescent="0.25">
      <c r="A8" s="41" t="s">
        <v>55</v>
      </c>
      <c r="B8" s="39">
        <v>0</v>
      </c>
      <c r="C8" s="45">
        <v>-0.06</v>
      </c>
      <c r="D8" s="46">
        <v>0</v>
      </c>
    </row>
    <row r="9" spans="1:4" s="37" customFormat="1" ht="21.6" customHeight="1" x14ac:dyDescent="0.25">
      <c r="A9" s="38" t="s">
        <v>13</v>
      </c>
      <c r="B9" s="47">
        <v>0</v>
      </c>
      <c r="C9" s="40">
        <v>-80.900000000000006</v>
      </c>
      <c r="D9" s="46">
        <v>0</v>
      </c>
    </row>
    <row r="10" spans="1:4" s="37" customFormat="1" ht="33" customHeight="1" x14ac:dyDescent="0.25">
      <c r="A10" s="41" t="s">
        <v>14</v>
      </c>
      <c r="B10" s="39">
        <v>0</v>
      </c>
      <c r="C10" s="40">
        <v>-80.900000000000006</v>
      </c>
      <c r="D10" s="46">
        <v>0</v>
      </c>
    </row>
    <row r="11" spans="1:4" ht="19.149999999999999" customHeight="1" x14ac:dyDescent="0.25">
      <c r="A11" s="24" t="s">
        <v>10</v>
      </c>
      <c r="B11" s="11">
        <v>20814128.899999999</v>
      </c>
      <c r="C11" s="11">
        <v>10405458.5</v>
      </c>
      <c r="D11" s="46">
        <f t="shared" ref="D11:D26" si="0">C11/B11%</f>
        <v>49.992284327594419</v>
      </c>
    </row>
    <row r="12" spans="1:4" ht="34.9" customHeight="1" x14ac:dyDescent="0.25">
      <c r="A12" s="27" t="s">
        <v>2</v>
      </c>
      <c r="B12" s="11">
        <v>20824850.899999999</v>
      </c>
      <c r="C12" s="11">
        <v>10424743.9</v>
      </c>
      <c r="D12" s="46">
        <f t="shared" si="0"/>
        <v>50.059152644401408</v>
      </c>
    </row>
    <row r="13" spans="1:4" ht="37.9" customHeight="1" x14ac:dyDescent="0.25">
      <c r="A13" s="25" t="s">
        <v>3</v>
      </c>
      <c r="B13" s="11">
        <v>20824850.899999999</v>
      </c>
      <c r="C13" s="11">
        <v>10424743.9</v>
      </c>
      <c r="D13" s="46">
        <f t="shared" si="0"/>
        <v>50.059152644401408</v>
      </c>
    </row>
    <row r="14" spans="1:4" ht="51.6" customHeight="1" x14ac:dyDescent="0.25">
      <c r="A14" s="21" t="s">
        <v>4</v>
      </c>
      <c r="B14" s="12">
        <v>20483272.600000001</v>
      </c>
      <c r="C14" s="13">
        <v>10241636.4</v>
      </c>
      <c r="D14" s="46">
        <f t="shared" si="0"/>
        <v>50.000000488203234</v>
      </c>
    </row>
    <row r="15" spans="1:4" ht="84" customHeight="1" x14ac:dyDescent="0.25">
      <c r="A15" s="21" t="s">
        <v>5</v>
      </c>
      <c r="B15" s="39">
        <v>537.1</v>
      </c>
      <c r="C15" s="13">
        <v>268.8</v>
      </c>
      <c r="D15" s="46">
        <f t="shared" si="0"/>
        <v>50.046546266989388</v>
      </c>
    </row>
    <row r="16" spans="1:4" ht="36" customHeight="1" x14ac:dyDescent="0.25">
      <c r="A16" s="21" t="s">
        <v>6</v>
      </c>
      <c r="B16" s="36">
        <v>341041.2</v>
      </c>
      <c r="C16" s="36">
        <v>182838.7</v>
      </c>
      <c r="D16" s="46">
        <f t="shared" si="0"/>
        <v>53.611909646107271</v>
      </c>
    </row>
    <row r="17" spans="1:4" ht="36.6" customHeight="1" x14ac:dyDescent="0.25">
      <c r="A17" s="21" t="s">
        <v>7</v>
      </c>
      <c r="B17" s="35">
        <v>341041.2</v>
      </c>
      <c r="C17" s="36">
        <v>182838.7</v>
      </c>
      <c r="D17" s="46">
        <f t="shared" si="0"/>
        <v>53.611909646107271</v>
      </c>
    </row>
    <row r="18" spans="1:4" ht="51.6" customHeight="1" x14ac:dyDescent="0.25">
      <c r="A18" s="41" t="s">
        <v>29</v>
      </c>
      <c r="B18" s="40">
        <v>2403.3000000000002</v>
      </c>
      <c r="C18" s="13">
        <v>454.4</v>
      </c>
      <c r="D18" s="46">
        <f t="shared" si="0"/>
        <v>18.907335746681643</v>
      </c>
    </row>
    <row r="19" spans="1:4" ht="36.6" customHeight="1" x14ac:dyDescent="0.25">
      <c r="A19" s="38" t="s">
        <v>11</v>
      </c>
      <c r="B19" s="13">
        <v>-13125.3</v>
      </c>
      <c r="C19" s="12">
        <v>-19739.8</v>
      </c>
      <c r="D19" s="46">
        <f t="shared" si="0"/>
        <v>150.39503858959415</v>
      </c>
    </row>
    <row r="20" spans="1:4" ht="48" customHeight="1" x14ac:dyDescent="0.25">
      <c r="A20" s="41" t="s">
        <v>8</v>
      </c>
      <c r="B20" s="13">
        <v>-13125.3</v>
      </c>
      <c r="C20" s="12">
        <v>-19739.8</v>
      </c>
      <c r="D20" s="46">
        <f t="shared" si="0"/>
        <v>150.39503858959415</v>
      </c>
    </row>
    <row r="21" spans="1:4" ht="84.6" customHeight="1" x14ac:dyDescent="0.25">
      <c r="A21" s="41" t="s">
        <v>15</v>
      </c>
      <c r="B21" s="13">
        <v>-12261.8</v>
      </c>
      <c r="C21" s="13">
        <v>-19379.099999999999</v>
      </c>
      <c r="D21" s="46">
        <f t="shared" si="0"/>
        <v>158.04449591413984</v>
      </c>
    </row>
    <row r="22" spans="1:4" ht="84.6" customHeight="1" x14ac:dyDescent="0.25">
      <c r="A22" s="41" t="s">
        <v>28</v>
      </c>
      <c r="B22" s="43">
        <v>-15.4</v>
      </c>
      <c r="C22" s="13">
        <v>-158.4</v>
      </c>
      <c r="D22" s="46">
        <f t="shared" si="0"/>
        <v>1028.5714285714287</v>
      </c>
    </row>
    <row r="23" spans="1:4" s="5" customFormat="1" ht="68.45" customHeight="1" x14ac:dyDescent="0.25">
      <c r="A23" s="42" t="s">
        <v>28</v>
      </c>
      <c r="B23" s="12">
        <v>-257</v>
      </c>
      <c r="C23" s="12">
        <v>-23</v>
      </c>
      <c r="D23" s="46">
        <f t="shared" si="0"/>
        <v>8.9494163424124515</v>
      </c>
    </row>
    <row r="24" spans="1:4" ht="116.45" customHeight="1" x14ac:dyDescent="0.25">
      <c r="A24" s="44" t="s">
        <v>16</v>
      </c>
      <c r="B24" s="13">
        <v>-81.8</v>
      </c>
      <c r="C24" s="13">
        <v>-81.8</v>
      </c>
      <c r="D24" s="46">
        <f t="shared" si="0"/>
        <v>100</v>
      </c>
    </row>
    <row r="25" spans="1:4" ht="65.45" customHeight="1" x14ac:dyDescent="0.25">
      <c r="A25" s="41" t="s">
        <v>17</v>
      </c>
      <c r="B25" s="13">
        <v>-509.3</v>
      </c>
      <c r="C25" s="13">
        <v>-97.4</v>
      </c>
      <c r="D25" s="46">
        <f t="shared" si="0"/>
        <v>19.124288238759082</v>
      </c>
    </row>
    <row r="26" spans="1:4" ht="21.6" customHeight="1" x14ac:dyDescent="0.25">
      <c r="A26" s="4" t="s">
        <v>42</v>
      </c>
      <c r="B26" s="20">
        <f>B5+B11</f>
        <v>20904005.299999997</v>
      </c>
      <c r="C26" s="49">
        <v>10449121.300000001</v>
      </c>
      <c r="D26" s="48">
        <f t="shared" si="0"/>
        <v>49.986216277891984</v>
      </c>
    </row>
  </sheetData>
  <mergeCells count="1">
    <mergeCell ref="A3:D3"/>
  </mergeCells>
  <pageMargins left="0.70866141732283472" right="0.39370078740157483" top="0.35433070866141736" bottom="0.35433070866141736" header="0.31496062992125984" footer="0.31496062992125984"/>
  <pageSetup paperSize="9" orientation="landscape" r:id="rId1"/>
  <headerFooter differentFirst="1"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topLeftCell="A22" zoomScale="120" zoomScaleNormal="100" zoomScaleSheetLayoutView="120" workbookViewId="0">
      <selection activeCell="A7" sqref="A7"/>
    </sheetView>
  </sheetViews>
  <sheetFormatPr defaultRowHeight="15" x14ac:dyDescent="0.25"/>
  <cols>
    <col min="1" max="1" width="49.85546875" customWidth="1"/>
    <col min="2" max="2" width="9.28515625" style="3" customWidth="1"/>
    <col min="3" max="3" width="10.7109375" style="3" customWidth="1"/>
    <col min="4" max="4" width="18.7109375" customWidth="1"/>
    <col min="5" max="5" width="17" customWidth="1"/>
    <col min="6" max="6" width="17.140625" customWidth="1"/>
    <col min="7" max="7" width="15.140625" customWidth="1"/>
    <col min="8" max="8" width="9.7109375" customWidth="1"/>
  </cols>
  <sheetData>
    <row r="1" spans="1:9" ht="15.75" x14ac:dyDescent="0.25">
      <c r="G1" s="53" t="s">
        <v>56</v>
      </c>
      <c r="H1" s="53"/>
    </row>
    <row r="2" spans="1:9" ht="4.5" customHeight="1" x14ac:dyDescent="0.25"/>
    <row r="3" spans="1:9" ht="41.45" customHeight="1" x14ac:dyDescent="0.25">
      <c r="A3" s="52" t="s">
        <v>60</v>
      </c>
      <c r="B3" s="52"/>
      <c r="C3" s="52"/>
      <c r="D3" s="52"/>
      <c r="E3" s="52"/>
      <c r="F3" s="52"/>
      <c r="G3" s="52"/>
      <c r="H3" s="52"/>
    </row>
    <row r="4" spans="1:9" ht="94.5" x14ac:dyDescent="0.25">
      <c r="A4" s="34" t="s">
        <v>19</v>
      </c>
      <c r="B4" s="54" t="s">
        <v>61</v>
      </c>
      <c r="C4" s="54" t="s">
        <v>59</v>
      </c>
      <c r="D4" s="2" t="s">
        <v>62</v>
      </c>
      <c r="E4" s="2" t="s">
        <v>63</v>
      </c>
      <c r="F4" s="2" t="s">
        <v>66</v>
      </c>
      <c r="G4" s="6" t="s">
        <v>64</v>
      </c>
      <c r="H4" s="2" t="s">
        <v>65</v>
      </c>
      <c r="I4" s="5"/>
    </row>
    <row r="5" spans="1:9" ht="25.9" customHeight="1" x14ac:dyDescent="0.25">
      <c r="A5" s="30" t="s">
        <v>20</v>
      </c>
      <c r="B5" s="9" t="s">
        <v>25</v>
      </c>
      <c r="C5" s="9"/>
      <c r="D5" s="15">
        <v>91880.4</v>
      </c>
      <c r="E5" s="15">
        <v>91880.4</v>
      </c>
      <c r="F5" s="15">
        <v>62406.1</v>
      </c>
      <c r="G5" s="50">
        <f t="shared" ref="G5:G27" si="0">F5/E5%</f>
        <v>67.921014710427897</v>
      </c>
      <c r="H5" s="32">
        <v>0.4</v>
      </c>
    </row>
    <row r="6" spans="1:9" ht="25.9" customHeight="1" x14ac:dyDescent="0.25">
      <c r="A6" s="16" t="s">
        <v>21</v>
      </c>
      <c r="B6" s="8" t="s">
        <v>23</v>
      </c>
      <c r="C6" s="8"/>
      <c r="D6" s="12">
        <v>91880.4</v>
      </c>
      <c r="E6" s="12">
        <v>91880.4</v>
      </c>
      <c r="F6" s="12">
        <v>62406.1</v>
      </c>
      <c r="G6" s="50">
        <f t="shared" si="0"/>
        <v>67.921014710427897</v>
      </c>
      <c r="H6" s="33">
        <v>0.4</v>
      </c>
    </row>
    <row r="7" spans="1:9" ht="114" customHeight="1" x14ac:dyDescent="0.25">
      <c r="A7" s="29" t="s">
        <v>53</v>
      </c>
      <c r="B7" s="8" t="s">
        <v>23</v>
      </c>
      <c r="C7" s="8"/>
      <c r="D7" s="12">
        <v>91880.4</v>
      </c>
      <c r="E7" s="12">
        <v>91880.4</v>
      </c>
      <c r="F7" s="14">
        <v>62406.1</v>
      </c>
      <c r="G7" s="50">
        <f t="shared" si="0"/>
        <v>67.921014710427897</v>
      </c>
      <c r="H7" s="33">
        <v>0.4</v>
      </c>
    </row>
    <row r="8" spans="1:9" ht="84.75" customHeight="1" x14ac:dyDescent="0.25">
      <c r="A8" s="29" t="s">
        <v>46</v>
      </c>
      <c r="B8" s="8" t="s">
        <v>23</v>
      </c>
      <c r="C8" s="8" t="s">
        <v>47</v>
      </c>
      <c r="D8" s="12">
        <v>72663.600000000006</v>
      </c>
      <c r="E8" s="12">
        <v>72663.600000000006</v>
      </c>
      <c r="F8" s="14">
        <v>51596.4</v>
      </c>
      <c r="G8" s="50">
        <f t="shared" si="0"/>
        <v>71.007216818324437</v>
      </c>
      <c r="H8" s="12">
        <v>0.3</v>
      </c>
    </row>
    <row r="9" spans="1:9" ht="39" customHeight="1" x14ac:dyDescent="0.25">
      <c r="A9" s="29" t="s">
        <v>44</v>
      </c>
      <c r="B9" s="8" t="s">
        <v>23</v>
      </c>
      <c r="C9" s="8" t="s">
        <v>48</v>
      </c>
      <c r="D9" s="14">
        <v>19194.3</v>
      </c>
      <c r="E9" s="14">
        <v>19194.3</v>
      </c>
      <c r="F9" s="14">
        <v>10800.6</v>
      </c>
      <c r="G9" s="50">
        <f t="shared" si="0"/>
        <v>56.269830105812673</v>
      </c>
      <c r="H9" s="12">
        <v>0.1</v>
      </c>
    </row>
    <row r="10" spans="1:9" ht="22.15" customHeight="1" x14ac:dyDescent="0.25">
      <c r="A10" s="29" t="s">
        <v>34</v>
      </c>
      <c r="B10" s="8" t="s">
        <v>23</v>
      </c>
      <c r="C10" s="8" t="s">
        <v>49</v>
      </c>
      <c r="D10" s="12">
        <v>22.5</v>
      </c>
      <c r="E10" s="12">
        <v>22.5</v>
      </c>
      <c r="F10" s="12">
        <v>9.1999999999999993</v>
      </c>
      <c r="G10" s="50">
        <f t="shared" si="0"/>
        <v>40.888888888888886</v>
      </c>
      <c r="H10" s="12">
        <v>0</v>
      </c>
    </row>
    <row r="11" spans="1:9" ht="18.600000000000001" customHeight="1" x14ac:dyDescent="0.25">
      <c r="A11" s="30" t="s">
        <v>22</v>
      </c>
      <c r="B11" s="9" t="s">
        <v>26</v>
      </c>
      <c r="C11" s="9"/>
      <c r="D11" s="15">
        <v>21178196.699999999</v>
      </c>
      <c r="E11" s="15">
        <v>21178196.699999999</v>
      </c>
      <c r="F11" s="15">
        <v>14604991.300000001</v>
      </c>
      <c r="G11" s="50">
        <f t="shared" si="0"/>
        <v>68.962393290076491</v>
      </c>
      <c r="H11" s="15">
        <v>99.6</v>
      </c>
    </row>
    <row r="12" spans="1:9" ht="21" customHeight="1" x14ac:dyDescent="0.25">
      <c r="A12" s="16" t="s">
        <v>30</v>
      </c>
      <c r="B12" s="8" t="s">
        <v>31</v>
      </c>
      <c r="C12" s="8"/>
      <c r="D12" s="12">
        <v>548.9</v>
      </c>
      <c r="E12" s="12">
        <v>548.9</v>
      </c>
      <c r="F12" s="12">
        <v>82.4</v>
      </c>
      <c r="G12" s="50">
        <f t="shared" si="0"/>
        <v>15.011841865549282</v>
      </c>
      <c r="H12" s="12"/>
    </row>
    <row r="13" spans="1:9" ht="93" customHeight="1" x14ac:dyDescent="0.25">
      <c r="A13" s="29" t="s">
        <v>35</v>
      </c>
      <c r="B13" s="8" t="s">
        <v>31</v>
      </c>
      <c r="C13" s="8"/>
      <c r="D13" s="12">
        <v>548.9</v>
      </c>
      <c r="E13" s="12">
        <v>548.9</v>
      </c>
      <c r="F13" s="12">
        <v>241.9</v>
      </c>
      <c r="G13" s="50">
        <f t="shared" si="0"/>
        <v>44.069958098014212</v>
      </c>
      <c r="H13" s="12">
        <v>1E-3</v>
      </c>
    </row>
    <row r="14" spans="1:9" ht="48.6" customHeight="1" x14ac:dyDescent="0.25">
      <c r="A14" s="29" t="s">
        <v>33</v>
      </c>
      <c r="B14" s="8" t="s">
        <v>31</v>
      </c>
      <c r="C14" s="8" t="s">
        <v>50</v>
      </c>
      <c r="D14" s="12">
        <v>548.9</v>
      </c>
      <c r="E14" s="12">
        <v>548.9</v>
      </c>
      <c r="F14" s="12">
        <v>241.9</v>
      </c>
      <c r="G14" s="50">
        <f t="shared" si="0"/>
        <v>44.069958098014212</v>
      </c>
      <c r="H14" s="12">
        <v>0</v>
      </c>
    </row>
    <row r="15" spans="1:9" ht="28.9" customHeight="1" x14ac:dyDescent="0.25">
      <c r="A15" s="16" t="s">
        <v>18</v>
      </c>
      <c r="B15" s="8" t="s">
        <v>24</v>
      </c>
      <c r="C15" s="8"/>
      <c r="D15" s="12">
        <v>21177647.800000001</v>
      </c>
      <c r="E15" s="12">
        <v>21177647.800000001</v>
      </c>
      <c r="F15" s="12">
        <v>9492632.0999999996</v>
      </c>
      <c r="G15" s="50">
        <f t="shared" si="0"/>
        <v>44.823826468584485</v>
      </c>
      <c r="H15" s="12">
        <v>99.6</v>
      </c>
    </row>
    <row r="16" spans="1:9" ht="52.5" customHeight="1" x14ac:dyDescent="0.25">
      <c r="A16" s="29" t="s">
        <v>36</v>
      </c>
      <c r="B16" s="8" t="s">
        <v>24</v>
      </c>
      <c r="C16" s="8"/>
      <c r="D16" s="12">
        <v>5070.3</v>
      </c>
      <c r="E16" s="12">
        <v>5070.3</v>
      </c>
      <c r="F16" s="12">
        <v>0</v>
      </c>
      <c r="G16" s="50">
        <f t="shared" si="0"/>
        <v>0</v>
      </c>
      <c r="H16" s="12">
        <v>0</v>
      </c>
    </row>
    <row r="17" spans="1:8" ht="31.5" x14ac:dyDescent="0.25">
      <c r="A17" s="29" t="s">
        <v>37</v>
      </c>
      <c r="B17" s="8" t="s">
        <v>24</v>
      </c>
      <c r="C17" s="8" t="s">
        <v>51</v>
      </c>
      <c r="D17" s="12">
        <v>5070.3</v>
      </c>
      <c r="E17" s="12">
        <v>5070.3</v>
      </c>
      <c r="F17" s="12">
        <v>0</v>
      </c>
      <c r="G17" s="50">
        <f t="shared" si="0"/>
        <v>0</v>
      </c>
      <c r="H17" s="12">
        <v>0</v>
      </c>
    </row>
    <row r="18" spans="1:8" ht="65.25" customHeight="1" x14ac:dyDescent="0.25">
      <c r="A18" s="29" t="s">
        <v>38</v>
      </c>
      <c r="B18" s="8" t="s">
        <v>24</v>
      </c>
      <c r="C18" s="8"/>
      <c r="D18" s="12">
        <v>295672</v>
      </c>
      <c r="E18" s="12">
        <v>295672</v>
      </c>
      <c r="F18" s="12">
        <v>162087.4</v>
      </c>
      <c r="G18" s="50">
        <f t="shared" si="0"/>
        <v>54.820003246841097</v>
      </c>
      <c r="H18" s="12">
        <v>1.8</v>
      </c>
    </row>
    <row r="19" spans="1:8" ht="31.5" x14ac:dyDescent="0.25">
      <c r="A19" s="29" t="s">
        <v>37</v>
      </c>
      <c r="B19" s="8" t="s">
        <v>24</v>
      </c>
      <c r="C19" s="8" t="s">
        <v>51</v>
      </c>
      <c r="D19" s="12">
        <v>295672</v>
      </c>
      <c r="E19" s="12">
        <v>295672</v>
      </c>
      <c r="F19" s="12">
        <v>256201.3</v>
      </c>
      <c r="G19" s="50">
        <f t="shared" si="0"/>
        <v>86.650511377472341</v>
      </c>
      <c r="H19" s="12">
        <v>1.8</v>
      </c>
    </row>
    <row r="20" spans="1:8" ht="96" customHeight="1" x14ac:dyDescent="0.25">
      <c r="A20" s="29" t="s">
        <v>32</v>
      </c>
      <c r="B20" s="8" t="s">
        <v>24</v>
      </c>
      <c r="C20" s="8"/>
      <c r="D20" s="12">
        <v>96277.6</v>
      </c>
      <c r="E20" s="12">
        <v>96277.6</v>
      </c>
      <c r="F20" s="12">
        <v>27755.599999999999</v>
      </c>
      <c r="G20" s="50">
        <f t="shared" si="0"/>
        <v>28.828720283845875</v>
      </c>
      <c r="H20" s="12">
        <v>7.0000000000000001E-3</v>
      </c>
    </row>
    <row r="21" spans="1:8" ht="49.15" customHeight="1" x14ac:dyDescent="0.25">
      <c r="A21" s="29" t="s">
        <v>33</v>
      </c>
      <c r="B21" s="8" t="s">
        <v>24</v>
      </c>
      <c r="C21" s="8" t="s">
        <v>50</v>
      </c>
      <c r="D21" s="12">
        <v>96277.6</v>
      </c>
      <c r="E21" s="12">
        <v>96277.6</v>
      </c>
      <c r="F21" s="12">
        <v>27755.599999999999</v>
      </c>
      <c r="G21" s="50">
        <f t="shared" si="0"/>
        <v>28.828720283845875</v>
      </c>
      <c r="H21" s="12">
        <v>0</v>
      </c>
    </row>
    <row r="22" spans="1:8" ht="126" customHeight="1" x14ac:dyDescent="0.25">
      <c r="A22" s="29" t="s">
        <v>39</v>
      </c>
      <c r="B22" s="8" t="s">
        <v>24</v>
      </c>
      <c r="C22" s="8"/>
      <c r="D22" s="12">
        <v>20730128.100000001</v>
      </c>
      <c r="E22" s="12">
        <v>20730128.100000001</v>
      </c>
      <c r="F22" s="12">
        <v>9307197.8000000007</v>
      </c>
      <c r="G22" s="50">
        <f t="shared" si="0"/>
        <v>44.896962310618811</v>
      </c>
      <c r="H22" s="12">
        <v>97.8</v>
      </c>
    </row>
    <row r="23" spans="1:8" ht="31.5" x14ac:dyDescent="0.25">
      <c r="A23" s="29" t="s">
        <v>37</v>
      </c>
      <c r="B23" s="8" t="s">
        <v>24</v>
      </c>
      <c r="C23" s="8" t="s">
        <v>51</v>
      </c>
      <c r="D23" s="12">
        <v>19833422.600000001</v>
      </c>
      <c r="E23" s="12">
        <v>19833422.600000001</v>
      </c>
      <c r="F23" s="12">
        <v>13668767.800000001</v>
      </c>
      <c r="G23" s="50">
        <f t="shared" si="0"/>
        <v>68.917846786565221</v>
      </c>
      <c r="H23" s="12">
        <v>93.1</v>
      </c>
    </row>
    <row r="24" spans="1:8" ht="15.75" x14ac:dyDescent="0.25">
      <c r="A24" s="29" t="s">
        <v>40</v>
      </c>
      <c r="B24" s="8" t="s">
        <v>24</v>
      </c>
      <c r="C24" s="8" t="s">
        <v>52</v>
      </c>
      <c r="D24" s="12">
        <v>896705.5</v>
      </c>
      <c r="E24" s="12">
        <v>896705.5</v>
      </c>
      <c r="F24" s="12">
        <v>623036.30000000005</v>
      </c>
      <c r="G24" s="50">
        <f t="shared" si="0"/>
        <v>69.480593126728905</v>
      </c>
      <c r="H24" s="12">
        <v>4.5999999999999996</v>
      </c>
    </row>
    <row r="25" spans="1:8" ht="46.5" customHeight="1" x14ac:dyDescent="0.25">
      <c r="A25" s="29" t="s">
        <v>41</v>
      </c>
      <c r="B25" s="8" t="s">
        <v>24</v>
      </c>
      <c r="C25" s="8"/>
      <c r="D25" s="12">
        <v>50499.8</v>
      </c>
      <c r="E25" s="12">
        <v>50499.8</v>
      </c>
      <c r="F25" s="12">
        <v>28988.400000000001</v>
      </c>
      <c r="G25" s="50">
        <f t="shared" si="0"/>
        <v>57.402999615840059</v>
      </c>
      <c r="H25" s="12">
        <v>0.05</v>
      </c>
    </row>
    <row r="26" spans="1:8" ht="48.6" customHeight="1" x14ac:dyDescent="0.25">
      <c r="A26" s="29" t="s">
        <v>33</v>
      </c>
      <c r="B26" s="8" t="s">
        <v>24</v>
      </c>
      <c r="C26" s="8" t="s">
        <v>50</v>
      </c>
      <c r="D26" s="12">
        <v>50499.8</v>
      </c>
      <c r="E26" s="12">
        <v>50499.8</v>
      </c>
      <c r="F26" s="12">
        <v>28988.400000000001</v>
      </c>
      <c r="G26" s="50">
        <f t="shared" si="0"/>
        <v>57.402999615840059</v>
      </c>
      <c r="H26" s="12">
        <v>0.1</v>
      </c>
    </row>
    <row r="27" spans="1:8" s="7" customFormat="1" ht="21" customHeight="1" x14ac:dyDescent="0.25">
      <c r="A27" s="31" t="s">
        <v>43</v>
      </c>
      <c r="B27" s="10"/>
      <c r="C27" s="10"/>
      <c r="D27" s="28">
        <f>D5+D11</f>
        <v>21270077.099999998</v>
      </c>
      <c r="E27" s="28">
        <f>E5+E11</f>
        <v>21270077.099999998</v>
      </c>
      <c r="F27" s="28">
        <f>F5+F11</f>
        <v>14667397.4</v>
      </c>
      <c r="G27" s="51">
        <f t="shared" si="0"/>
        <v>68.957894844678307</v>
      </c>
      <c r="H27" s="15">
        <v>100</v>
      </c>
    </row>
  </sheetData>
  <autoFilter ref="A4:C4"/>
  <mergeCells count="2">
    <mergeCell ref="A3:H3"/>
    <mergeCell ref="G1:H1"/>
  </mergeCells>
  <pageMargins left="0.70866141732283472" right="0.39370078740157483" top="0.55118110236220474" bottom="0.35433070866141736" header="0.31496062992125984" footer="0.31496062992125984"/>
  <pageSetup paperSize="9"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Лист2!Заголовки_для_печати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Николаевна Федина</dc:creator>
  <cp:lastModifiedBy>Наталия Михайловна Шик</cp:lastModifiedBy>
  <cp:lastPrinted>2024-11-22T14:23:26Z</cp:lastPrinted>
  <dcterms:created xsi:type="dcterms:W3CDTF">2024-05-08T07:44:20Z</dcterms:created>
  <dcterms:modified xsi:type="dcterms:W3CDTF">2024-11-22T14:23:29Z</dcterms:modified>
</cp:coreProperties>
</file>