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Приложение 3" sheetId="2" r:id="rId1"/>
    <sheet name="Лист3" sheetId="3" r:id="rId2"/>
  </sheets>
  <definedNames>
    <definedName name="_xlnm._FilterDatabase" localSheetId="0" hidden="1">'Приложение 3'!$A$4:$H$38</definedName>
    <definedName name="_xlnm.Print_Titles" localSheetId="0">'Приложение 3'!$4:$4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6" i="2"/>
  <c r="G27" i="2"/>
  <c r="G28" i="2"/>
  <c r="G29" i="2"/>
  <c r="G30" i="2"/>
  <c r="G31" i="2"/>
  <c r="G32" i="2"/>
  <c r="G33" i="2"/>
  <c r="G34" i="2"/>
  <c r="G35" i="2"/>
  <c r="G36" i="2"/>
  <c r="G37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37" i="2"/>
  <c r="F38" i="2"/>
  <c r="F5" i="2"/>
  <c r="E38" i="2"/>
  <c r="D38" i="2"/>
  <c r="C38" i="2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<sst xmlns="http://schemas.openxmlformats.org/spreadsheetml/2006/main" count="44" uniqueCount="44">
  <si>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</si>
  <si>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ГРБС</t>
  </si>
  <si>
    <t>Администрация Губернатора Брянской области и Правительства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</si>
  <si>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</si>
  <si>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</si>
  <si>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</si>
  <si>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</si>
  <si>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Управление записи актов гражданского состояния Брянской области</t>
  </si>
  <si>
    <t>Департамент внутренней политики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</si>
  <si>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</si>
  <si>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</si>
  <si>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</si>
  <si>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</si>
  <si>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</si>
  <si>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финансов Брянской области</t>
  </si>
  <si>
    <t>Управление государственного регулирования тарифов Брянской области</t>
  </si>
  <si>
    <t>Управление имущественных отношений Брянской области</t>
  </si>
  <si>
    <t>Контрольно-счетная палата Брянской области</t>
  </si>
  <si>
    <t>Избирательная комиссия Брянской области</t>
  </si>
  <si>
    <t>Управление мировой юстиции Брянской области</t>
  </si>
  <si>
    <t>Управление государственной службы по труду и занятости населения Брянской области</t>
  </si>
  <si>
    <t>Управление государственных закупок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</si>
  <si>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</si>
  <si>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</si>
  <si>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Департамент экономического развития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</si>
  <si>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</si>
  <si>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Структура расходов, %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</si>
  <si>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</si>
  <si>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</si>
  <si>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Брянская областная  Дума</t>
  </si>
  <si>
    <t>Управление архитектуры и градостроительства Брянской области</t>
  </si>
  <si>
    <t>Департамент строительства Брянской области</t>
  </si>
  <si>
    <t>Процент исполнения, 
%</t>
  </si>
  <si>
    <t>ВСЕГО</t>
  </si>
  <si>
    <t>Государственная инспекция по надзору за техническим состоянием самоходных машин и других видов техники, аттракционов Брянской области</t>
  </si>
  <si>
    <t>Департамент социальной политики и занятости населения Брянской области</t>
  </si>
  <si>
    <t>Кассовое исполнение 
за 9 месяцев 2023 года,
тыс. рублей</t>
  </si>
  <si>
    <t>Утверждено сводной бюджетной росписью на 2024 год,
тыс. рублей</t>
  </si>
  <si>
    <t>Кассовое исполнение 
за 9 месяцев  2024 года,
тыс. рублей</t>
  </si>
  <si>
    <t>Темп роста 
к 9 месяцам 2023 года, 
%</t>
  </si>
  <si>
    <t>Уполномоченный по правам человека в Брянской области и его аппарат</t>
  </si>
  <si>
    <t>Департамент физической культуры и спорта Брянской области</t>
  </si>
  <si>
    <t>Приложение 4</t>
  </si>
  <si>
    <t>Исполнение расходов областного бюджета по ведомственной структуре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</si>
</sst>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\ _₽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7" fillId="3" borderId="2">
      <alignment horizontal="right" vertical="top" shrinkToFit="1"/>
    </xf>
  </cellStyleXfs>
  <cellXfs count="26">
    <xf numFmtId="0" fontId="0" fillId="0" borderId="0" xfId="0"/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5" fontId="5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Fill="1"/>
    <xf numFmtId="165" fontId="9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shrinkToFit="1"/>
    </xf>
    <xf numFmtId="165" fontId="10" fillId="0" borderId="1" xfId="1" applyNumberFormat="1" applyFont="1" applyFill="1" applyBorder="1" applyAlignment="1" applyProtection="1">
      <alignment horizontal="center" vertical="center" shrinkToFit="1"/>
    </xf>
    <xf numFmtId="164" fontId="10" fillId="0" borderId="1" xfId="1" applyNumberFormat="1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</cellXfs>
  <cellStyles count="2">
    <cellStyle name="xl38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Normal="60" zoomScaleSheetLayoutView="100" workbookViewId="0">
      <selection activeCell="C11" sqref="C11"/>
    </sheetView>
  </sheetViews>
  <sheetFormatPr defaultRowHeight="15" x14ac:dyDescent="0.25"/>
  <cols>
    <col min="1" max="1" width="34.28515625" customWidth="1"/>
    <col min="2" max="2" width="7.28515625" customWidth="1"/>
    <col min="3" max="3" width="15.5703125" style="9" customWidth="1"/>
    <col min="4" max="4" width="14.42578125" style="12" customWidth="1"/>
    <col min="5" max="5" width="14.85546875" customWidth="1"/>
    <col min="6" max="6" width="13.85546875" customWidth="1"/>
    <col min="7" max="7" width="11.5703125" customWidth="1"/>
    <col min="8" max="8" width="13" customWidth="1"/>
  </cols>
  <sheetData>
    <row r="1" spans="1:8" ht="32.25" customHeight="1" x14ac:dyDescent="0.25">
      <c r="G1" s="25" t="s">
        <v>42</v>
      </c>
      <c r="H1" s="25"/>
    </row>
    <row r="2" spans="1:8" ht="43.5" customHeight="1" x14ac:dyDescent="0.25">
      <c r="A2" s="23" t="s">
        <v>43</v>
      </c>
      <c r="B2" s="24"/>
      <c r="C2" s="24"/>
      <c r="D2" s="24"/>
      <c r="E2" s="24"/>
      <c r="F2" s="24"/>
      <c r="G2" s="24"/>
      <c r="H2" s="24"/>
    </row>
    <row r="3" spans="1:8" ht="18.75" customHeight="1" x14ac:dyDescent="0.3">
      <c r="H3" s="1"/>
    </row>
    <row r="4" spans="1:8" ht="122.25" customHeight="1" x14ac:dyDescent="0.25">
      <c r="A4" s="14" t="s">
        <v>0</v>
      </c>
      <c r="B4" s="14" t="s">
        <v>1</v>
      </c>
      <c r="C4" s="14" t="s">
        <v>36</v>
      </c>
      <c r="D4" s="15" t="s">
        <v>37</v>
      </c>
      <c r="E4" s="16" t="s">
        <v>38</v>
      </c>
      <c r="F4" s="14" t="s">
        <v>32</v>
      </c>
      <c r="G4" s="17" t="s">
        <v>26</v>
      </c>
      <c r="H4" s="18" t="s">
        <v>39</v>
      </c>
    </row>
    <row r="5" spans="1:8" ht="24" customHeight="1" x14ac:dyDescent="0.25">
      <c r="A5" s="4" t="s">
        <v>29</v>
      </c>
      <c r="B5" s="5">
        <v>801</v>
      </c>
      <c r="C5" s="19">
        <v>103810.9</v>
      </c>
      <c r="D5" s="20">
        <v>164640.70000000001</v>
      </c>
      <c r="E5" s="19">
        <v>116240</v>
      </c>
      <c r="F5" s="2">
        <f>E5/D5%</f>
        <v>70.60222654544107</v>
      </c>
      <c r="G5" s="2">
        <f>E5/66075399.1%</f>
        <v>0.17592023897438705</v>
      </c>
      <c r="H5" s="2">
        <f>E5/C5%</f>
        <v>111.97282751618569</v>
      </c>
    </row>
    <row r="6" spans="1:8" ht="45.75" customHeight="1" x14ac:dyDescent="0.25">
      <c r="A6" s="4" t="s">
        <v>2</v>
      </c>
      <c r="B6" s="5">
        <v>803</v>
      </c>
      <c r="C6" s="19">
        <v>559093</v>
      </c>
      <c r="D6" s="20">
        <v>813506.1</v>
      </c>
      <c r="E6" s="19">
        <v>553194</v>
      </c>
      <c r="F6" s="2">
        <f t="shared" ref="F6:F38" si="0">E6/D6%</f>
        <v>68.001211054225649</v>
      </c>
      <c r="G6" s="2">
        <v>0.9</v>
      </c>
      <c r="H6" s="2">
        <f t="shared" ref="H6:H38" si="1">E6/C6%</f>
        <v>98.944898254852049</v>
      </c>
    </row>
    <row r="7" spans="1:8" ht="31.5" x14ac:dyDescent="0.25">
      <c r="A7" s="6" t="s">
        <v>3</v>
      </c>
      <c r="B7" s="7">
        <v>804</v>
      </c>
      <c r="C7" s="19">
        <v>14864.3</v>
      </c>
      <c r="D7" s="20">
        <v>22427.8</v>
      </c>
      <c r="E7" s="19">
        <v>16767.099999999999</v>
      </c>
      <c r="F7" s="2">
        <f t="shared" si="0"/>
        <v>74.760342075459917</v>
      </c>
      <c r="G7" s="2">
        <f t="shared" ref="G7:G37" si="2">E7/66075399.1%</f>
        <v>2.5375707492321445E-2</v>
      </c>
      <c r="H7" s="2">
        <f t="shared" si="1"/>
        <v>112.80114098881211</v>
      </c>
    </row>
    <row r="8" spans="1:8" ht="30" customHeight="1" x14ac:dyDescent="0.25">
      <c r="A8" s="6" t="s">
        <v>4</v>
      </c>
      <c r="B8" s="7">
        <v>805</v>
      </c>
      <c r="C8" s="19">
        <v>347828.8</v>
      </c>
      <c r="D8" s="20">
        <v>518774.4</v>
      </c>
      <c r="E8" s="19">
        <v>341297.2</v>
      </c>
      <c r="F8" s="2">
        <f t="shared" si="0"/>
        <v>65.789136857948264</v>
      </c>
      <c r="G8" s="2">
        <f t="shared" si="2"/>
        <v>0.51652688390647949</v>
      </c>
      <c r="H8" s="2">
        <f t="shared" si="1"/>
        <v>98.122179646998759</v>
      </c>
    </row>
    <row r="9" spans="1:8" ht="31.5" x14ac:dyDescent="0.25">
      <c r="A9" s="6" t="s">
        <v>5</v>
      </c>
      <c r="B9" s="7">
        <v>806</v>
      </c>
      <c r="C9" s="19">
        <v>15052.9</v>
      </c>
      <c r="D9" s="20">
        <v>19478.8</v>
      </c>
      <c r="E9" s="19">
        <v>15821.2</v>
      </c>
      <c r="F9" s="2">
        <f t="shared" si="0"/>
        <v>81.222662587017695</v>
      </c>
      <c r="G9" s="2">
        <f t="shared" si="2"/>
        <v>2.3944161087935071E-2</v>
      </c>
      <c r="H9" s="2">
        <f t="shared" si="1"/>
        <v>105.10399989370819</v>
      </c>
    </row>
    <row r="10" spans="1:8" ht="42.75" customHeight="1" x14ac:dyDescent="0.25">
      <c r="A10" s="6" t="s">
        <v>30</v>
      </c>
      <c r="B10" s="7">
        <v>807</v>
      </c>
      <c r="C10" s="19">
        <v>15178.5</v>
      </c>
      <c r="D10" s="20">
        <v>22926.6</v>
      </c>
      <c r="E10" s="19">
        <v>12982.4</v>
      </c>
      <c r="F10" s="2">
        <f t="shared" si="0"/>
        <v>56.625927961407271</v>
      </c>
      <c r="G10" s="2">
        <f t="shared" si="2"/>
        <v>1.9647857109954255E-2</v>
      </c>
      <c r="H10" s="2">
        <f t="shared" si="1"/>
        <v>85.531508383568863</v>
      </c>
    </row>
    <row r="11" spans="1:8" ht="47.25" x14ac:dyDescent="0.25">
      <c r="A11" s="6" t="s">
        <v>6</v>
      </c>
      <c r="B11" s="7">
        <v>808</v>
      </c>
      <c r="C11" s="19">
        <v>236480.7</v>
      </c>
      <c r="D11" s="20">
        <v>1678491</v>
      </c>
      <c r="E11" s="19">
        <v>535774.1</v>
      </c>
      <c r="F11" s="2">
        <f t="shared" si="0"/>
        <v>31.919986464032277</v>
      </c>
      <c r="G11" s="2">
        <f t="shared" si="2"/>
        <v>0.81085261276915988</v>
      </c>
      <c r="H11" s="2">
        <f t="shared" si="1"/>
        <v>226.56144877784948</v>
      </c>
    </row>
    <row r="12" spans="1:8" ht="51" customHeight="1" x14ac:dyDescent="0.25">
      <c r="A12" s="6" t="s">
        <v>7</v>
      </c>
      <c r="B12" s="7">
        <v>809</v>
      </c>
      <c r="C12" s="19">
        <v>59165.599999999999</v>
      </c>
      <c r="D12" s="20">
        <v>99507.1</v>
      </c>
      <c r="E12" s="19">
        <v>80949.399999999994</v>
      </c>
      <c r="F12" s="2">
        <f t="shared" si="0"/>
        <v>81.350376003320363</v>
      </c>
      <c r="G12" s="2">
        <f t="shared" si="2"/>
        <v>0.12251064859629428</v>
      </c>
      <c r="H12" s="2">
        <f t="shared" si="1"/>
        <v>136.81835390835215</v>
      </c>
    </row>
    <row r="13" spans="1:8" ht="77.45" customHeight="1" x14ac:dyDescent="0.25">
      <c r="A13" s="6" t="s">
        <v>34</v>
      </c>
      <c r="B13" s="7">
        <v>810</v>
      </c>
      <c r="C13" s="19">
        <v>27756.2</v>
      </c>
      <c r="D13" s="20">
        <v>39670</v>
      </c>
      <c r="E13" s="19">
        <v>28726.2</v>
      </c>
      <c r="F13" s="2">
        <f t="shared" si="0"/>
        <v>72.412906478447198</v>
      </c>
      <c r="G13" s="2">
        <f t="shared" si="2"/>
        <v>4.3474879291345817E-2</v>
      </c>
      <c r="H13" s="2">
        <f t="shared" si="1"/>
        <v>103.49471469437459</v>
      </c>
    </row>
    <row r="14" spans="1:8" ht="31.5" x14ac:dyDescent="0.25">
      <c r="A14" s="6" t="s">
        <v>8</v>
      </c>
      <c r="B14" s="7">
        <v>811</v>
      </c>
      <c r="C14" s="19">
        <v>239373.9</v>
      </c>
      <c r="D14" s="20">
        <v>551019</v>
      </c>
      <c r="E14" s="19">
        <v>254756.2</v>
      </c>
      <c r="F14" s="2">
        <f t="shared" si="0"/>
        <v>46.233650745255616</v>
      </c>
      <c r="G14" s="2">
        <f t="shared" si="2"/>
        <v>0.38555378169482746</v>
      </c>
      <c r="H14" s="2">
        <f t="shared" si="1"/>
        <v>106.42605563931573</v>
      </c>
    </row>
    <row r="15" spans="1:8" ht="70.5" customHeight="1" x14ac:dyDescent="0.25">
      <c r="A15" s="6" t="s">
        <v>9</v>
      </c>
      <c r="B15" s="7">
        <v>812</v>
      </c>
      <c r="C15" s="19">
        <v>1777351.9</v>
      </c>
      <c r="D15" s="20">
        <v>3758518.5</v>
      </c>
      <c r="E15" s="19">
        <v>1835943.2</v>
      </c>
      <c r="F15" s="2">
        <f t="shared" si="0"/>
        <v>48.847523299406404</v>
      </c>
      <c r="G15" s="2">
        <f t="shared" si="2"/>
        <v>2.7785578672350386</v>
      </c>
      <c r="H15" s="2">
        <f t="shared" si="1"/>
        <v>103.296550334236</v>
      </c>
    </row>
    <row r="16" spans="1:8" ht="48" customHeight="1" x14ac:dyDescent="0.25">
      <c r="A16" s="4" t="s">
        <v>40</v>
      </c>
      <c r="B16" s="5">
        <v>813</v>
      </c>
      <c r="C16" s="19">
        <v>14676.4</v>
      </c>
      <c r="D16" s="20">
        <v>20730.7</v>
      </c>
      <c r="E16" s="19">
        <v>16721.5</v>
      </c>
      <c r="F16" s="2">
        <f t="shared" si="0"/>
        <v>80.660566213393651</v>
      </c>
      <c r="G16" s="2">
        <f t="shared" si="2"/>
        <v>2.5306695423350078E-2</v>
      </c>
      <c r="H16" s="2">
        <f t="shared" si="1"/>
        <v>113.93461611839415</v>
      </c>
    </row>
    <row r="17" spans="1:8" ht="33" customHeight="1" x14ac:dyDescent="0.25">
      <c r="A17" s="4" t="s">
        <v>10</v>
      </c>
      <c r="B17" s="5">
        <v>814</v>
      </c>
      <c r="C17" s="19">
        <v>10398425.1</v>
      </c>
      <c r="D17" s="20">
        <v>16357457.5</v>
      </c>
      <c r="E17" s="19">
        <v>11781546.6</v>
      </c>
      <c r="F17" s="2">
        <f t="shared" si="0"/>
        <v>72.02553697602454</v>
      </c>
      <c r="G17" s="2">
        <f t="shared" si="2"/>
        <v>17.830458476943196</v>
      </c>
      <c r="H17" s="2">
        <f t="shared" si="1"/>
        <v>113.30125943783545</v>
      </c>
    </row>
    <row r="18" spans="1:8" ht="35.25" customHeight="1" x14ac:dyDescent="0.25">
      <c r="A18" s="4" t="s">
        <v>11</v>
      </c>
      <c r="B18" s="5">
        <v>815</v>
      </c>
      <c r="C18" s="19">
        <v>841207.6</v>
      </c>
      <c r="D18" s="20">
        <v>1694907.9</v>
      </c>
      <c r="E18" s="19">
        <v>1100596.1000000001</v>
      </c>
      <c r="F18" s="2">
        <f t="shared" si="0"/>
        <v>64.935451654924748</v>
      </c>
      <c r="G18" s="2">
        <f t="shared" si="2"/>
        <v>1.6656669728688782</v>
      </c>
      <c r="H18" s="2">
        <f t="shared" si="1"/>
        <v>130.83525398486654</v>
      </c>
    </row>
    <row r="19" spans="1:8" ht="31.5" x14ac:dyDescent="0.25">
      <c r="A19" s="4" t="s">
        <v>12</v>
      </c>
      <c r="B19" s="5">
        <v>816</v>
      </c>
      <c r="C19" s="19">
        <v>13219224.5</v>
      </c>
      <c r="D19" s="20">
        <v>21114518.5</v>
      </c>
      <c r="E19" s="19">
        <v>15011718.1</v>
      </c>
      <c r="F19" s="2">
        <f t="shared" si="0"/>
        <v>71.096663179887329</v>
      </c>
      <c r="G19" s="2">
        <f t="shared" si="2"/>
        <v>22.719072914385166</v>
      </c>
      <c r="H19" s="2">
        <f t="shared" si="1"/>
        <v>113.55974853139078</v>
      </c>
    </row>
    <row r="20" spans="1:8" ht="31.5" x14ac:dyDescent="0.25">
      <c r="A20" s="4" t="s">
        <v>13</v>
      </c>
      <c r="B20" s="5">
        <v>817</v>
      </c>
      <c r="C20" s="19">
        <v>5634853.5</v>
      </c>
      <c r="D20" s="20">
        <v>7241559.0999999996</v>
      </c>
      <c r="E20" s="19">
        <v>4250907.3</v>
      </c>
      <c r="F20" s="2">
        <f t="shared" si="0"/>
        <v>58.701548123801125</v>
      </c>
      <c r="G20" s="2">
        <f t="shared" si="2"/>
        <v>6.4334190302302687</v>
      </c>
      <c r="H20" s="2">
        <f t="shared" si="1"/>
        <v>75.439535384549032</v>
      </c>
    </row>
    <row r="21" spans="1:8" ht="30" customHeight="1" x14ac:dyDescent="0.25">
      <c r="A21" s="4" t="s">
        <v>14</v>
      </c>
      <c r="B21" s="5">
        <v>818</v>
      </c>
      <c r="C21" s="19">
        <v>2864884.6</v>
      </c>
      <c r="D21" s="20">
        <v>6133088.2999999998</v>
      </c>
      <c r="E21" s="19">
        <v>3384479.8</v>
      </c>
      <c r="F21" s="2">
        <f t="shared" si="0"/>
        <v>55.183940527971849</v>
      </c>
      <c r="G21" s="2">
        <f t="shared" si="2"/>
        <v>5.1221481006536962</v>
      </c>
      <c r="H21" s="2">
        <f t="shared" si="1"/>
        <v>118.13668864707499</v>
      </c>
    </row>
    <row r="22" spans="1:8" ht="30.75" customHeight="1" x14ac:dyDescent="0.25">
      <c r="A22" s="6" t="s">
        <v>31</v>
      </c>
      <c r="B22" s="7">
        <v>819</v>
      </c>
      <c r="C22" s="19">
        <v>16715975</v>
      </c>
      <c r="D22" s="20">
        <v>25458259.300000001</v>
      </c>
      <c r="E22" s="19">
        <v>13083191.300000001</v>
      </c>
      <c r="F22" s="2">
        <f t="shared" si="0"/>
        <v>51.390753569706945</v>
      </c>
      <c r="G22" s="2">
        <f t="shared" si="2"/>
        <v>19.800396937746228</v>
      </c>
      <c r="H22" s="2">
        <f t="shared" si="1"/>
        <v>78.267593125737505</v>
      </c>
    </row>
    <row r="23" spans="1:8" ht="48" customHeight="1" x14ac:dyDescent="0.25">
      <c r="A23" s="4" t="s">
        <v>35</v>
      </c>
      <c r="B23" s="5">
        <v>821</v>
      </c>
      <c r="C23" s="19">
        <v>8317090.5</v>
      </c>
      <c r="D23" s="20">
        <v>12688429.5</v>
      </c>
      <c r="E23" s="19">
        <v>8318444.5</v>
      </c>
      <c r="F23" s="2">
        <f t="shared" si="0"/>
        <v>65.559291636526012</v>
      </c>
      <c r="G23" s="2">
        <f t="shared" si="2"/>
        <v>12.589321613344595</v>
      </c>
      <c r="H23" s="2">
        <f t="shared" si="1"/>
        <v>100.01627973147581</v>
      </c>
    </row>
    <row r="24" spans="1:8" ht="48" customHeight="1" x14ac:dyDescent="0.25">
      <c r="A24" s="6" t="s">
        <v>15</v>
      </c>
      <c r="B24" s="7">
        <v>823</v>
      </c>
      <c r="C24" s="19">
        <v>17099.3</v>
      </c>
      <c r="D24" s="20">
        <v>26795.9</v>
      </c>
      <c r="E24" s="19">
        <v>18648.900000000001</v>
      </c>
      <c r="F24" s="2">
        <f t="shared" si="0"/>
        <v>69.596094924969876</v>
      </c>
      <c r="G24" s="2">
        <f t="shared" si="2"/>
        <v>2.8223666075442595E-2</v>
      </c>
      <c r="H24" s="2">
        <f t="shared" si="1"/>
        <v>109.06235927786518</v>
      </c>
    </row>
    <row r="25" spans="1:8" ht="36.75" customHeight="1" x14ac:dyDescent="0.25">
      <c r="A25" s="4" t="s">
        <v>16</v>
      </c>
      <c r="B25" s="5">
        <v>824</v>
      </c>
      <c r="C25" s="19">
        <v>86362.5</v>
      </c>
      <c r="D25" s="20">
        <v>125285.8</v>
      </c>
      <c r="E25" s="19">
        <v>96318.3</v>
      </c>
      <c r="F25" s="2">
        <f t="shared" si="0"/>
        <v>76.878864164973209</v>
      </c>
      <c r="G25" s="2">
        <v>0.2</v>
      </c>
      <c r="H25" s="2">
        <f t="shared" si="1"/>
        <v>111.5279201042119</v>
      </c>
    </row>
    <row r="26" spans="1:8" ht="47.25" x14ac:dyDescent="0.25">
      <c r="A26" s="11" t="s">
        <v>41</v>
      </c>
      <c r="B26" s="5">
        <v>825</v>
      </c>
      <c r="C26" s="19">
        <v>789015.5</v>
      </c>
      <c r="D26" s="20">
        <v>1857107.9</v>
      </c>
      <c r="E26" s="19">
        <v>1121462.8999999999</v>
      </c>
      <c r="F26" s="2">
        <f t="shared" si="0"/>
        <v>60.387600526603762</v>
      </c>
      <c r="G26" s="2">
        <f t="shared" si="2"/>
        <v>1.6972472588515926</v>
      </c>
      <c r="H26" s="2">
        <f t="shared" si="1"/>
        <v>142.13445743461313</v>
      </c>
    </row>
    <row r="27" spans="1:8" ht="36" customHeight="1" x14ac:dyDescent="0.25">
      <c r="A27" s="4" t="s">
        <v>17</v>
      </c>
      <c r="B27" s="5">
        <v>826</v>
      </c>
      <c r="C27" s="19">
        <v>33275.699999999997</v>
      </c>
      <c r="D27" s="20">
        <v>50126.5</v>
      </c>
      <c r="E27" s="19">
        <v>37334.400000000001</v>
      </c>
      <c r="F27" s="2">
        <f t="shared" si="0"/>
        <v>74.480364677366268</v>
      </c>
      <c r="G27" s="2">
        <f t="shared" si="2"/>
        <v>5.6502723416770102E-2</v>
      </c>
      <c r="H27" s="2">
        <f t="shared" si="1"/>
        <v>112.19718893967672</v>
      </c>
    </row>
    <row r="28" spans="1:8" ht="33" customHeight="1" x14ac:dyDescent="0.25">
      <c r="A28" s="4" t="s">
        <v>18</v>
      </c>
      <c r="B28" s="5">
        <v>828</v>
      </c>
      <c r="C28" s="21">
        <v>31989.96</v>
      </c>
      <c r="D28" s="20">
        <v>306827</v>
      </c>
      <c r="E28" s="21">
        <v>297403.5</v>
      </c>
      <c r="F28" s="2">
        <f t="shared" si="0"/>
        <v>96.928725307746717</v>
      </c>
      <c r="G28" s="2">
        <f t="shared" si="2"/>
        <v>0.45009716785804477</v>
      </c>
      <c r="H28" s="2">
        <f t="shared" si="1"/>
        <v>929.67762385448441</v>
      </c>
    </row>
    <row r="29" spans="1:8" ht="32.25" customHeight="1" x14ac:dyDescent="0.25">
      <c r="A29" s="4" t="s">
        <v>19</v>
      </c>
      <c r="B29" s="5">
        <v>830</v>
      </c>
      <c r="C29" s="19">
        <v>236670.2</v>
      </c>
      <c r="D29" s="20">
        <v>368432.7</v>
      </c>
      <c r="E29" s="19">
        <v>252417.5</v>
      </c>
      <c r="F29" s="2">
        <f t="shared" si="0"/>
        <v>68.511155497326911</v>
      </c>
      <c r="G29" s="2">
        <f t="shared" si="2"/>
        <v>0.38201434034168397</v>
      </c>
      <c r="H29" s="2">
        <f t="shared" si="1"/>
        <v>106.6536893956231</v>
      </c>
    </row>
    <row r="30" spans="1:8" ht="50.25" customHeight="1" x14ac:dyDescent="0.25">
      <c r="A30" s="4" t="s">
        <v>20</v>
      </c>
      <c r="B30" s="5">
        <v>832</v>
      </c>
      <c r="C30" s="19">
        <v>287497.59999999998</v>
      </c>
      <c r="D30" s="20">
        <v>0</v>
      </c>
      <c r="E30" s="19">
        <v>0</v>
      </c>
      <c r="F30" s="2">
        <v>0</v>
      </c>
      <c r="G30" s="2">
        <f t="shared" si="2"/>
        <v>0</v>
      </c>
      <c r="H30" s="2">
        <f t="shared" si="1"/>
        <v>0</v>
      </c>
    </row>
    <row r="31" spans="1:8" ht="35.25" customHeight="1" x14ac:dyDescent="0.25">
      <c r="A31" s="4" t="s">
        <v>21</v>
      </c>
      <c r="B31" s="5">
        <v>833</v>
      </c>
      <c r="C31" s="19">
        <v>13384.96</v>
      </c>
      <c r="D31" s="20">
        <v>20887.7</v>
      </c>
      <c r="E31" s="19">
        <v>15409.1</v>
      </c>
      <c r="F31" s="2">
        <f t="shared" si="0"/>
        <v>73.771166763214708</v>
      </c>
      <c r="G31" s="2">
        <f t="shared" si="2"/>
        <v>2.3320479648831965E-2</v>
      </c>
      <c r="H31" s="2">
        <f t="shared" si="1"/>
        <v>115.12249569666254</v>
      </c>
    </row>
    <row r="32" spans="1:8" ht="30.75" customHeight="1" x14ac:dyDescent="0.25">
      <c r="A32" s="4" t="s">
        <v>22</v>
      </c>
      <c r="B32" s="5">
        <v>836</v>
      </c>
      <c r="C32" s="19">
        <v>442027.2</v>
      </c>
      <c r="D32" s="20">
        <v>746088.2</v>
      </c>
      <c r="E32" s="19">
        <v>518625.7</v>
      </c>
      <c r="F32" s="2">
        <f t="shared" si="0"/>
        <v>69.512652793597326</v>
      </c>
      <c r="G32" s="2">
        <f t="shared" si="2"/>
        <v>0.78489983725274237</v>
      </c>
      <c r="H32" s="2">
        <f t="shared" si="1"/>
        <v>117.32891098104371</v>
      </c>
    </row>
    <row r="33" spans="1:8" ht="45.75" customHeight="1" x14ac:dyDescent="0.25">
      <c r="A33" s="6" t="s">
        <v>23</v>
      </c>
      <c r="B33" s="7">
        <v>837</v>
      </c>
      <c r="C33" s="19">
        <v>968971.5</v>
      </c>
      <c r="D33" s="20">
        <v>1972830.1</v>
      </c>
      <c r="E33" s="19">
        <v>1380658.7</v>
      </c>
      <c r="F33" s="2">
        <f t="shared" si="0"/>
        <v>69.983659515332818</v>
      </c>
      <c r="G33" s="2">
        <f t="shared" si="2"/>
        <v>2.0895200313667117</v>
      </c>
      <c r="H33" s="2">
        <f t="shared" si="1"/>
        <v>142.48702877226006</v>
      </c>
    </row>
    <row r="34" spans="1:8" ht="45.75" customHeight="1" x14ac:dyDescent="0.25">
      <c r="A34" s="4" t="s">
        <v>27</v>
      </c>
      <c r="B34" s="5">
        <v>838</v>
      </c>
      <c r="C34" s="19">
        <v>39247.5</v>
      </c>
      <c r="D34" s="20">
        <v>63006.400000000001</v>
      </c>
      <c r="E34" s="19">
        <v>39036.1</v>
      </c>
      <c r="F34" s="2">
        <f t="shared" si="0"/>
        <v>61.955769572614848</v>
      </c>
      <c r="G34" s="2">
        <f t="shared" si="2"/>
        <v>5.9078114595905631E-2</v>
      </c>
      <c r="H34" s="2">
        <f t="shared" si="1"/>
        <v>99.461366966048786</v>
      </c>
    </row>
    <row r="35" spans="1:8" ht="38.25" customHeight="1" x14ac:dyDescent="0.25">
      <c r="A35" s="4" t="s">
        <v>24</v>
      </c>
      <c r="B35" s="5">
        <v>840</v>
      </c>
      <c r="C35" s="19">
        <v>296950.2</v>
      </c>
      <c r="D35" s="20">
        <v>531630.69999999995</v>
      </c>
      <c r="E35" s="19">
        <v>329027.90000000002</v>
      </c>
      <c r="F35" s="2">
        <f t="shared" si="0"/>
        <v>61.890312203565379</v>
      </c>
      <c r="G35" s="2">
        <f t="shared" si="2"/>
        <v>0.497958248427742</v>
      </c>
      <c r="H35" s="2">
        <f t="shared" si="1"/>
        <v>110.80238369935431</v>
      </c>
    </row>
    <row r="36" spans="1:8" ht="38.25" customHeight="1" x14ac:dyDescent="0.25">
      <c r="A36" s="4" t="s">
        <v>28</v>
      </c>
      <c r="B36" s="5">
        <v>842</v>
      </c>
      <c r="C36" s="19">
        <v>946380.9</v>
      </c>
      <c r="D36" s="20">
        <v>1918202.3</v>
      </c>
      <c r="E36" s="19">
        <v>1211116.7</v>
      </c>
      <c r="F36" s="2">
        <f t="shared" si="0"/>
        <v>63.138111136661649</v>
      </c>
      <c r="G36" s="2">
        <f t="shared" si="2"/>
        <v>1.8329313428240797</v>
      </c>
      <c r="H36" s="2">
        <f t="shared" si="1"/>
        <v>127.97349354789385</v>
      </c>
    </row>
    <row r="37" spans="1:8" ht="97.15" customHeight="1" x14ac:dyDescent="0.25">
      <c r="A37" s="4" t="s">
        <v>25</v>
      </c>
      <c r="B37" s="5">
        <v>843</v>
      </c>
      <c r="C37" s="19">
        <v>15572</v>
      </c>
      <c r="D37" s="20">
        <v>27156.2</v>
      </c>
      <c r="E37" s="19">
        <v>17883.2</v>
      </c>
      <c r="F37" s="2">
        <f t="shared" si="0"/>
        <v>65.853101685802869</v>
      </c>
      <c r="G37" s="2">
        <f t="shared" si="2"/>
        <v>2.7064838417298336E-2</v>
      </c>
      <c r="H37" s="2">
        <f t="shared" si="1"/>
        <v>114.84202414590291</v>
      </c>
    </row>
    <row r="38" spans="1:8" ht="21.75" customHeight="1" x14ac:dyDescent="0.25">
      <c r="A38" s="22" t="s">
        <v>33</v>
      </c>
      <c r="B38" s="22"/>
      <c r="C38" s="10">
        <f>SUM(C5:C37)</f>
        <v>65606738.920000009</v>
      </c>
      <c r="D38" s="13">
        <f>SUM(D5:D37)</f>
        <v>106412288.20000002</v>
      </c>
      <c r="E38" s="10">
        <f>SUM(E5:E37)</f>
        <v>66075399.099999994</v>
      </c>
      <c r="F38" s="3">
        <f t="shared" si="0"/>
        <v>62.09376775717147</v>
      </c>
      <c r="G38" s="3">
        <v>100</v>
      </c>
      <c r="H38" s="3">
        <f t="shared" si="1"/>
        <v>100.71434762299566</v>
      </c>
    </row>
    <row r="39" spans="1:8" x14ac:dyDescent="0.25">
      <c r="G39" s="8"/>
    </row>
  </sheetData>
  <autoFilter ref="A4:H38"/>
  <mergeCells count="3">
    <mergeCell ref="A38:B38"/>
    <mergeCell ref="A2:H2"/>
    <mergeCell ref="G1:H1"/>
  </mergeCells>
  <pageMargins left="0.59055118110236227" right="0.39370078740157483" top="0.59055118110236227" bottom="0.59055118110236227" header="0.31496062992125984" footer="0.31496062992125984"/>
  <pageSetup paperSize="9" scale="74" orientation="portrait" verticalDpi="180" r:id="rId1"/>
  <headerFooter differentFirst="1">
    <oddHeader>&amp;C&amp;P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5" sqref="B3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</vt:lpstr>
      <vt:lpstr>Лист3</vt:lpstr>
      <vt:lpstr>'Приложение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2024-11-25T12:51:32Z</dcterms:modified>
</cp:coreProperties>
</file>