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020" windowHeight="9555" activeTab="0"/>
  </bookViews>
  <sheets>
    <sheet name="Лист1" sheetId="1" r:id="rId1"/>
  </sheets>
  <definedNames>
    <definedName name="_xlnm.Print_Area" localSheetId="0">'Лист1'!$A$1:$G$41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<sst xmlns="http://schemas.openxmlformats.org/spreadsheetml/2006/main" count="47" uniqueCount="47">
  <si>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</si>
  <si>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</si>
  <si>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</si>
  <si>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</si>
  <si>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</si>
  <si>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</si>
  <si>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</si>
  <si>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</si>
  <si>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</si>
  <si>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</si>
  <si>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</si>
  <si>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</si>
  <si>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</si>
  <si>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</si>
  <si>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</si>
  <si>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</si>
  <si>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</si>
  <si>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</si>
  <si>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</si>
  <si>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</si>
  <si>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</si>
  <si>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</si>
  <si>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</si>
  <si>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</si>
  <si>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</si>
  <si>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</si>
  <si>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</si>
  <si>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</si>
  <si>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</si>
  <si>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</si>
  <si>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</si>
  <si>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</si>
  <si>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</si>
  <si>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</si>
  <si>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</si>
  <si>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</si>
  <si>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</si>
  <si>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</si>
  <si>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</si>
  <si>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</si>
  <si>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</si>
  <si>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</si>
  <si>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(2019 /2018)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</si>
  <si>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01.10.2019</t>
  </si>
  <si>
    <t>Факт на 01.10.2018</t>
  </si>
  <si>
    <t>План на 2019 год                   (по состоянию на 01.10.2019)</t>
  </si>
  <si>
    <t xml:space="preserve">Факт на 01.10.2019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</si>
</sst>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0"/>
      <name val="Agency FB"/>
      <family val="2"/>
    </font>
    <font>
      <sz val="16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48" fillId="0" borderId="16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="60" zoomScalePageLayoutView="0" workbookViewId="0" topLeftCell="A1">
      <selection activeCell="B5" sqref="B5:B37"/>
    </sheetView>
  </sheetViews>
  <sheetFormatPr defaultColWidth="9.140625" defaultRowHeight="15"/>
  <cols>
    <col min="1" max="1" width="31.00390625" style="1" customWidth="1"/>
    <col min="2" max="2" width="24.421875" style="1" customWidth="1"/>
    <col min="3" max="3" width="23.7109375" style="1" customWidth="1"/>
    <col min="4" max="4" width="24.5742187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7" t="s">
        <v>43</v>
      </c>
      <c r="B1" s="37"/>
      <c r="C1" s="37"/>
      <c r="D1" s="37"/>
      <c r="E1" s="37"/>
      <c r="F1" s="37"/>
      <c r="G1" s="37"/>
    </row>
    <row r="2" spans="1:7" ht="19.5" customHeight="1" thickBot="1">
      <c r="A2" s="2" t="s">
        <v>0</v>
      </c>
      <c r="B2" s="38"/>
      <c r="C2" s="38"/>
      <c r="D2" s="38"/>
      <c r="E2" s="38"/>
      <c r="G2" s="3" t="s">
        <v>1</v>
      </c>
    </row>
    <row r="3" spans="1:8" s="5" customFormat="1" ht="20.25">
      <c r="A3" s="39" t="s">
        <v>2</v>
      </c>
      <c r="B3" s="31" t="s">
        <v>44</v>
      </c>
      <c r="C3" s="31" t="s">
        <v>45</v>
      </c>
      <c r="D3" s="31" t="s">
        <v>46</v>
      </c>
      <c r="E3" s="31" t="s">
        <v>3</v>
      </c>
      <c r="F3" s="31" t="s">
        <v>4</v>
      </c>
      <c r="G3" s="33" t="s">
        <v>42</v>
      </c>
      <c r="H3" s="4"/>
    </row>
    <row r="4" spans="1:8" s="5" customFormat="1" ht="107.25" customHeight="1">
      <c r="A4" s="40"/>
      <c r="B4" s="32"/>
      <c r="C4" s="32"/>
      <c r="D4" s="32"/>
      <c r="E4" s="32"/>
      <c r="F4" s="32"/>
      <c r="G4" s="34"/>
      <c r="H4" s="4"/>
    </row>
    <row r="5" spans="1:7" ht="20.25">
      <c r="A5" s="6" t="s">
        <v>5</v>
      </c>
      <c r="B5" s="29">
        <v>2011081.64359</v>
      </c>
      <c r="C5" s="7">
        <v>3057409.3062199997</v>
      </c>
      <c r="D5" s="7">
        <v>1990012.8359400001</v>
      </c>
      <c r="E5" s="8">
        <f>D5/C5*100</f>
        <v>65.08820496789599</v>
      </c>
      <c r="F5" s="8">
        <f>D5/B5*100</f>
        <v>98.95236437977776</v>
      </c>
      <c r="G5" s="9">
        <f aca="true" t="shared" si="0" ref="G5:G40">D5-B5</f>
        <v>-21068.807649999857</v>
      </c>
    </row>
    <row r="6" spans="1:7" ht="20.25">
      <c r="A6" s="6" t="s">
        <v>6</v>
      </c>
      <c r="B6" s="29">
        <v>225938.78780000002</v>
      </c>
      <c r="C6" s="7">
        <v>359843.67614999996</v>
      </c>
      <c r="D6" s="7">
        <v>242580.04731</v>
      </c>
      <c r="E6" s="8">
        <f>D6/C6*100</f>
        <v>67.41261925327849</v>
      </c>
      <c r="F6" s="8">
        <f aca="true" t="shared" si="1" ref="F6:F40">D6/B6*100</f>
        <v>107.36538408125422</v>
      </c>
      <c r="G6" s="9">
        <f t="shared" si="0"/>
        <v>16641.259509999974</v>
      </c>
    </row>
    <row r="7" spans="1:7" ht="20.25">
      <c r="A7" s="6" t="s">
        <v>7</v>
      </c>
      <c r="B7" s="29">
        <v>287403.5948</v>
      </c>
      <c r="C7" s="7">
        <v>445512.835</v>
      </c>
      <c r="D7" s="7">
        <v>304860.25919</v>
      </c>
      <c r="E7" s="8">
        <f aca="true" t="shared" si="2" ref="E7:E40">D7/C7*100</f>
        <v>68.42906314696859</v>
      </c>
      <c r="F7" s="8">
        <f t="shared" si="1"/>
        <v>106.0739199877259</v>
      </c>
      <c r="G7" s="9">
        <f t="shared" si="0"/>
        <v>17456.66438999999</v>
      </c>
    </row>
    <row r="8" spans="1:7" ht="19.5" customHeight="1">
      <c r="A8" s="6" t="s">
        <v>8</v>
      </c>
      <c r="B8" s="29">
        <v>176534.05111</v>
      </c>
      <c r="C8" s="7">
        <v>251363</v>
      </c>
      <c r="D8" s="7">
        <v>170950.08052000002</v>
      </c>
      <c r="E8" s="8">
        <f t="shared" si="2"/>
        <v>68.00924579989895</v>
      </c>
      <c r="F8" s="8">
        <f t="shared" si="1"/>
        <v>96.83688752685987</v>
      </c>
      <c r="G8" s="9">
        <f t="shared" si="0"/>
        <v>-5583.970589999983</v>
      </c>
    </row>
    <row r="9" spans="1:7" ht="18" customHeight="1">
      <c r="A9" s="6" t="s">
        <v>9</v>
      </c>
      <c r="B9" s="29">
        <v>77212.13243000001</v>
      </c>
      <c r="C9" s="7">
        <v>103688.958</v>
      </c>
      <c r="D9" s="7">
        <v>71745.07763</v>
      </c>
      <c r="E9" s="8">
        <f t="shared" si="2"/>
        <v>69.1925919730045</v>
      </c>
      <c r="F9" s="8">
        <f t="shared" si="1"/>
        <v>92.9194355499035</v>
      </c>
      <c r="G9" s="9">
        <f t="shared" si="0"/>
        <v>-5467.054800000013</v>
      </c>
    </row>
    <row r="10" spans="1:7" ht="19.5" customHeight="1">
      <c r="A10" s="6" t="s">
        <v>10</v>
      </c>
      <c r="B10" s="29">
        <v>77938.01776</v>
      </c>
      <c r="C10" s="7">
        <v>124909.525</v>
      </c>
      <c r="D10" s="7">
        <v>76203.31215000001</v>
      </c>
      <c r="E10" s="8">
        <f t="shared" si="2"/>
        <v>61.00680644650599</v>
      </c>
      <c r="F10" s="8">
        <f t="shared" si="1"/>
        <v>97.77424976942345</v>
      </c>
      <c r="G10" s="9">
        <f t="shared" si="0"/>
        <v>-1734.70560999999</v>
      </c>
    </row>
    <row r="11" spans="1:7" ht="20.25" customHeight="1">
      <c r="A11" s="6" t="s">
        <v>11</v>
      </c>
      <c r="B11" s="29">
        <v>310282.90664</v>
      </c>
      <c r="C11" s="7">
        <v>487478.81382</v>
      </c>
      <c r="D11" s="7">
        <v>325954.85688</v>
      </c>
      <c r="E11" s="8">
        <f t="shared" si="2"/>
        <v>66.8654406384844</v>
      </c>
      <c r="F11" s="8">
        <f t="shared" si="1"/>
        <v>105.05085839555545</v>
      </c>
      <c r="G11" s="9">
        <f t="shared" si="0"/>
        <v>15671.950239999976</v>
      </c>
    </row>
    <row r="12" spans="1:7" ht="21" customHeight="1">
      <c r="A12" s="6" t="s">
        <v>12</v>
      </c>
      <c r="B12" s="29">
        <v>110650.85985</v>
      </c>
      <c r="C12" s="7">
        <v>184442.72612</v>
      </c>
      <c r="D12" s="7">
        <v>118405.8597</v>
      </c>
      <c r="E12" s="8">
        <f t="shared" si="2"/>
        <v>64.19654609906608</v>
      </c>
      <c r="F12" s="8">
        <f t="shared" si="1"/>
        <v>107.00853103221503</v>
      </c>
      <c r="G12" s="9">
        <f t="shared" si="0"/>
        <v>7754.999850000007</v>
      </c>
    </row>
    <row r="13" spans="1:7" ht="19.5" customHeight="1">
      <c r="A13" s="6" t="s">
        <v>13</v>
      </c>
      <c r="B13" s="29">
        <v>29217.88266</v>
      </c>
      <c r="C13" s="7">
        <v>45297.843</v>
      </c>
      <c r="D13" s="7">
        <v>31080.01283</v>
      </c>
      <c r="E13" s="8">
        <f t="shared" si="2"/>
        <v>68.61256689418964</v>
      </c>
      <c r="F13" s="8">
        <f t="shared" si="1"/>
        <v>106.37325500847912</v>
      </c>
      <c r="G13" s="9">
        <f t="shared" si="0"/>
        <v>1862.1301700000004</v>
      </c>
    </row>
    <row r="14" spans="1:7" ht="20.25" customHeight="1">
      <c r="A14" s="6" t="s">
        <v>14</v>
      </c>
      <c r="B14" s="29">
        <v>72944.83542</v>
      </c>
      <c r="C14" s="7">
        <v>115473.85814</v>
      </c>
      <c r="D14" s="7">
        <v>83527.88765</v>
      </c>
      <c r="E14" s="8">
        <f t="shared" si="2"/>
        <v>72.33488946799643</v>
      </c>
      <c r="F14" s="8">
        <f t="shared" si="1"/>
        <v>114.5082954386903</v>
      </c>
      <c r="G14" s="9">
        <f t="shared" si="0"/>
        <v>10583.052230000001</v>
      </c>
    </row>
    <row r="15" spans="1:7" ht="20.25" customHeight="1">
      <c r="A15" s="6" t="s">
        <v>15</v>
      </c>
      <c r="B15" s="29">
        <v>33096.80344</v>
      </c>
      <c r="C15" s="7">
        <v>52830.2815</v>
      </c>
      <c r="D15" s="7">
        <v>38843.12469</v>
      </c>
      <c r="E15" s="8">
        <f t="shared" si="2"/>
        <v>73.52435684068804</v>
      </c>
      <c r="F15" s="8">
        <f t="shared" si="1"/>
        <v>117.36216387306794</v>
      </c>
      <c r="G15" s="9">
        <f t="shared" si="0"/>
        <v>5746.321249999994</v>
      </c>
    </row>
    <row r="16" spans="1:7" ht="19.5" customHeight="1">
      <c r="A16" s="6" t="s">
        <v>16</v>
      </c>
      <c r="B16" s="29">
        <v>135572.88282</v>
      </c>
      <c r="C16" s="7">
        <v>225165.081</v>
      </c>
      <c r="D16" s="7">
        <v>155629.78205</v>
      </c>
      <c r="E16" s="8">
        <f t="shared" si="2"/>
        <v>69.11808054731186</v>
      </c>
      <c r="F16" s="8">
        <f t="shared" si="1"/>
        <v>114.7941821497073</v>
      </c>
      <c r="G16" s="9">
        <f t="shared" si="0"/>
        <v>20056.89923000001</v>
      </c>
    </row>
    <row r="17" spans="1:7" ht="20.25" customHeight="1">
      <c r="A17" s="6" t="s">
        <v>17</v>
      </c>
      <c r="B17" s="29">
        <v>44487.81936</v>
      </c>
      <c r="C17" s="7">
        <v>69502.711</v>
      </c>
      <c r="D17" s="7">
        <v>46528.333880000006</v>
      </c>
      <c r="E17" s="8">
        <f t="shared" si="2"/>
        <v>66.94463167055457</v>
      </c>
      <c r="F17" s="8">
        <f t="shared" si="1"/>
        <v>104.58668136437066</v>
      </c>
      <c r="G17" s="9">
        <f t="shared" si="0"/>
        <v>2040.5145200000043</v>
      </c>
    </row>
    <row r="18" spans="1:7" ht="20.25" customHeight="1">
      <c r="A18" s="6" t="s">
        <v>18</v>
      </c>
      <c r="B18" s="29">
        <v>164892.90206999998</v>
      </c>
      <c r="C18" s="7">
        <v>257472.99</v>
      </c>
      <c r="D18" s="7">
        <v>165657.81284</v>
      </c>
      <c r="E18" s="8">
        <f t="shared" si="2"/>
        <v>64.33988001615238</v>
      </c>
      <c r="F18" s="8">
        <f t="shared" si="1"/>
        <v>100.46388338151469</v>
      </c>
      <c r="G18" s="9">
        <f t="shared" si="0"/>
        <v>764.9107700000168</v>
      </c>
    </row>
    <row r="19" spans="1:7" ht="21" customHeight="1">
      <c r="A19" s="6" t="s">
        <v>19</v>
      </c>
      <c r="B19" s="29">
        <v>59592.791320000004</v>
      </c>
      <c r="C19" s="7">
        <v>85341.8</v>
      </c>
      <c r="D19" s="7">
        <v>66272.87607</v>
      </c>
      <c r="E19" s="8">
        <f t="shared" si="2"/>
        <v>77.65582173096888</v>
      </c>
      <c r="F19" s="8">
        <f t="shared" si="1"/>
        <v>111.20955169582413</v>
      </c>
      <c r="G19" s="9">
        <f t="shared" si="0"/>
        <v>6680.0847499999945</v>
      </c>
    </row>
    <row r="20" spans="1:7" ht="21.75" customHeight="1">
      <c r="A20" s="6" t="s">
        <v>20</v>
      </c>
      <c r="B20" s="29">
        <v>128707.10913</v>
      </c>
      <c r="C20" s="7">
        <v>185515.51307</v>
      </c>
      <c r="D20" s="7">
        <v>137237.59605000002</v>
      </c>
      <c r="E20" s="8">
        <f t="shared" si="2"/>
        <v>73.97634503925103</v>
      </c>
      <c r="F20" s="8">
        <f t="shared" si="1"/>
        <v>106.62782885705549</v>
      </c>
      <c r="G20" s="9">
        <f t="shared" si="0"/>
        <v>8530.486920000025</v>
      </c>
    </row>
    <row r="21" spans="1:7" ht="21" customHeight="1">
      <c r="A21" s="6" t="s">
        <v>21</v>
      </c>
      <c r="B21" s="29">
        <v>67820.37051000001</v>
      </c>
      <c r="C21" s="7">
        <v>116525.7</v>
      </c>
      <c r="D21" s="7">
        <v>79750.82553</v>
      </c>
      <c r="E21" s="8">
        <f t="shared" si="2"/>
        <v>68.44054618852323</v>
      </c>
      <c r="F21" s="8">
        <f t="shared" si="1"/>
        <v>117.59125603455804</v>
      </c>
      <c r="G21" s="9">
        <f t="shared" si="0"/>
        <v>11930.455019999994</v>
      </c>
    </row>
    <row r="22" spans="1:7" ht="20.25" customHeight="1">
      <c r="A22" s="6" t="s">
        <v>22</v>
      </c>
      <c r="B22" s="29">
        <v>92567.38636</v>
      </c>
      <c r="C22" s="7">
        <v>123311.53836</v>
      </c>
      <c r="D22" s="7">
        <v>82509.12423999999</v>
      </c>
      <c r="E22" s="8">
        <f t="shared" si="2"/>
        <v>66.9111141887793</v>
      </c>
      <c r="F22" s="8">
        <f t="shared" si="1"/>
        <v>89.13411892080128</v>
      </c>
      <c r="G22" s="9">
        <f t="shared" si="0"/>
        <v>-10058.262120000014</v>
      </c>
    </row>
    <row r="23" spans="1:7" ht="21.75" customHeight="1">
      <c r="A23" s="6" t="s">
        <v>23</v>
      </c>
      <c r="B23" s="29">
        <v>46450.07259</v>
      </c>
      <c r="C23" s="7">
        <v>59725.452</v>
      </c>
      <c r="D23" s="7">
        <v>46525.7305</v>
      </c>
      <c r="E23" s="8">
        <f t="shared" si="2"/>
        <v>77.89933594809797</v>
      </c>
      <c r="F23" s="8">
        <f t="shared" si="1"/>
        <v>100.16288006838612</v>
      </c>
      <c r="G23" s="9">
        <f t="shared" si="0"/>
        <v>75.65790999999444</v>
      </c>
    </row>
    <row r="24" spans="1:7" ht="20.25" customHeight="1">
      <c r="A24" s="6" t="s">
        <v>24</v>
      </c>
      <c r="B24" s="29">
        <v>71941.41015000001</v>
      </c>
      <c r="C24" s="7">
        <v>115014.177</v>
      </c>
      <c r="D24" s="7">
        <v>83547.31397</v>
      </c>
      <c r="E24" s="8">
        <f t="shared" si="2"/>
        <v>72.64088319303454</v>
      </c>
      <c r="F24" s="8">
        <f t="shared" si="1"/>
        <v>116.13243859941211</v>
      </c>
      <c r="G24" s="9">
        <f t="shared" si="0"/>
        <v>11605.903819999992</v>
      </c>
    </row>
    <row r="25" spans="1:7" ht="20.25" customHeight="1">
      <c r="A25" s="6" t="s">
        <v>25</v>
      </c>
      <c r="B25" s="29">
        <v>105548.71993</v>
      </c>
      <c r="C25" s="7">
        <v>147019.19026</v>
      </c>
      <c r="D25" s="7">
        <v>109986.99637000001</v>
      </c>
      <c r="E25" s="8">
        <f t="shared" si="2"/>
        <v>74.81131964846941</v>
      </c>
      <c r="F25" s="8">
        <f t="shared" si="1"/>
        <v>104.20495524999589</v>
      </c>
      <c r="G25" s="9">
        <f t="shared" si="0"/>
        <v>4438.2764400000015</v>
      </c>
    </row>
    <row r="26" spans="1:7" ht="21" customHeight="1">
      <c r="A26" s="6" t="s">
        <v>26</v>
      </c>
      <c r="B26" s="29">
        <v>29342.39147</v>
      </c>
      <c r="C26" s="7">
        <v>42053.93335</v>
      </c>
      <c r="D26" s="7">
        <v>32093.019070000002</v>
      </c>
      <c r="E26" s="8">
        <f t="shared" si="2"/>
        <v>76.31395332964736</v>
      </c>
      <c r="F26" s="8">
        <f t="shared" si="1"/>
        <v>109.37424477760199</v>
      </c>
      <c r="G26" s="9">
        <f t="shared" si="0"/>
        <v>2750.6276000000034</v>
      </c>
    </row>
    <row r="27" spans="1:7" ht="20.25" customHeight="1">
      <c r="A27" s="6" t="s">
        <v>27</v>
      </c>
      <c r="B27" s="29">
        <v>125546.87261</v>
      </c>
      <c r="C27" s="7">
        <v>212920.05365000002</v>
      </c>
      <c r="D27" s="7">
        <v>152053.98246</v>
      </c>
      <c r="E27" s="8">
        <f t="shared" si="2"/>
        <v>71.41365026609836</v>
      </c>
      <c r="F27" s="8">
        <f t="shared" si="1"/>
        <v>121.11331751953864</v>
      </c>
      <c r="G27" s="9">
        <f t="shared" si="0"/>
        <v>26507.109849999993</v>
      </c>
    </row>
    <row r="28" spans="1:7" ht="21.75" customHeight="1">
      <c r="A28" s="6" t="s">
        <v>28</v>
      </c>
      <c r="B28" s="29">
        <v>154202.56456</v>
      </c>
      <c r="C28" s="7">
        <v>216085.51368</v>
      </c>
      <c r="D28" s="7">
        <v>145631.33525</v>
      </c>
      <c r="E28" s="8">
        <f t="shared" si="2"/>
        <v>67.39523291953053</v>
      </c>
      <c r="F28" s="8">
        <f t="shared" si="1"/>
        <v>94.44157797604919</v>
      </c>
      <c r="G28" s="9">
        <f t="shared" si="0"/>
        <v>-8571.229309999995</v>
      </c>
    </row>
    <row r="29" spans="1:7" ht="21.75" customHeight="1">
      <c r="A29" s="6" t="s">
        <v>29</v>
      </c>
      <c r="B29" s="29">
        <v>36878.19634</v>
      </c>
      <c r="C29" s="7">
        <v>62036.646</v>
      </c>
      <c r="D29" s="7">
        <v>44377.574609999996</v>
      </c>
      <c r="E29" s="8">
        <f t="shared" si="2"/>
        <v>71.53445176581596</v>
      </c>
      <c r="F29" s="8">
        <f t="shared" si="1"/>
        <v>120.33553431100366</v>
      </c>
      <c r="G29" s="9">
        <f t="shared" si="0"/>
        <v>7499.378269999994</v>
      </c>
    </row>
    <row r="30" spans="1:7" ht="22.5" customHeight="1">
      <c r="A30" s="6" t="s">
        <v>30</v>
      </c>
      <c r="B30" s="29">
        <v>86694.5754</v>
      </c>
      <c r="C30" s="7">
        <v>137363.03444999998</v>
      </c>
      <c r="D30" s="7">
        <v>87644.76459</v>
      </c>
      <c r="E30" s="8">
        <f t="shared" si="2"/>
        <v>63.80520417369101</v>
      </c>
      <c r="F30" s="8">
        <f t="shared" si="1"/>
        <v>101.09601919799009</v>
      </c>
      <c r="G30" s="9">
        <f t="shared" si="0"/>
        <v>950.1891900000046</v>
      </c>
    </row>
    <row r="31" spans="1:7" ht="22.5" customHeight="1">
      <c r="A31" s="6" t="s">
        <v>31</v>
      </c>
      <c r="B31" s="29">
        <v>128026.08412999999</v>
      </c>
      <c r="C31" s="7">
        <v>161992.44225999998</v>
      </c>
      <c r="D31" s="7">
        <v>115676.85045999999</v>
      </c>
      <c r="E31" s="8">
        <f t="shared" si="2"/>
        <v>71.40879466113434</v>
      </c>
      <c r="F31" s="8">
        <f t="shared" si="1"/>
        <v>90.35412685319628</v>
      </c>
      <c r="G31" s="9">
        <f t="shared" si="0"/>
        <v>-12349.233670000001</v>
      </c>
    </row>
    <row r="32" spans="1:7" ht="23.25" customHeight="1">
      <c r="A32" s="6" t="s">
        <v>32</v>
      </c>
      <c r="B32" s="29">
        <v>83598.82889</v>
      </c>
      <c r="C32" s="7">
        <v>128566.89</v>
      </c>
      <c r="D32" s="7">
        <v>77086.64520999999</v>
      </c>
      <c r="E32" s="8">
        <f t="shared" si="2"/>
        <v>59.958396139161486</v>
      </c>
      <c r="F32" s="8">
        <f t="shared" si="1"/>
        <v>92.2101974794781</v>
      </c>
      <c r="G32" s="9">
        <f t="shared" si="0"/>
        <v>-6512.1836800000165</v>
      </c>
    </row>
    <row r="33" spans="1:7" ht="21" customHeight="1">
      <c r="A33" s="6" t="s">
        <v>33</v>
      </c>
      <c r="B33" s="29">
        <v>107773.53858</v>
      </c>
      <c r="C33" s="7">
        <v>174849.912</v>
      </c>
      <c r="D33" s="7">
        <v>128795.8816</v>
      </c>
      <c r="E33" s="8">
        <f t="shared" si="2"/>
        <v>73.66082151645578</v>
      </c>
      <c r="F33" s="8">
        <f t="shared" si="1"/>
        <v>119.50603394579569</v>
      </c>
      <c r="G33" s="9">
        <f t="shared" si="0"/>
        <v>21022.34302</v>
      </c>
    </row>
    <row r="34" spans="1:8" ht="20.25" customHeight="1">
      <c r="A34" s="6" t="s">
        <v>34</v>
      </c>
      <c r="B34" s="29">
        <v>122465.13931999999</v>
      </c>
      <c r="C34" s="7">
        <v>188877.089</v>
      </c>
      <c r="D34" s="7">
        <v>131166.27323</v>
      </c>
      <c r="E34" s="8">
        <f t="shared" si="2"/>
        <v>69.44530642888084</v>
      </c>
      <c r="F34" s="8">
        <f t="shared" si="1"/>
        <v>107.10498837327415</v>
      </c>
      <c r="G34" s="9">
        <f t="shared" si="0"/>
        <v>8701.133910000004</v>
      </c>
      <c r="H34" s="10"/>
    </row>
    <row r="35" spans="1:7" ht="21.75" customHeight="1">
      <c r="A35" s="6" t="s">
        <v>35</v>
      </c>
      <c r="B35" s="29">
        <v>189609.3962</v>
      </c>
      <c r="C35" s="7">
        <v>273632.51</v>
      </c>
      <c r="D35" s="7">
        <v>194976.47965</v>
      </c>
      <c r="E35" s="8">
        <f t="shared" si="2"/>
        <v>71.25486648132564</v>
      </c>
      <c r="F35" s="8">
        <f t="shared" si="1"/>
        <v>102.83059993732526</v>
      </c>
      <c r="G35" s="9">
        <f t="shared" si="0"/>
        <v>5367.0834500000055</v>
      </c>
    </row>
    <row r="36" spans="1:10" ht="20.25">
      <c r="A36" s="6" t="s">
        <v>36</v>
      </c>
      <c r="B36" s="29">
        <v>58161.77143</v>
      </c>
      <c r="C36" s="7">
        <v>82270.007</v>
      </c>
      <c r="D36" s="7">
        <v>60998.93287</v>
      </c>
      <c r="E36" s="8">
        <f t="shared" si="2"/>
        <v>74.14480087500175</v>
      </c>
      <c r="F36" s="8">
        <f t="shared" si="1"/>
        <v>104.87805197510987</v>
      </c>
      <c r="G36" s="9">
        <f t="shared" si="0"/>
        <v>2837.161439999996</v>
      </c>
      <c r="H36" s="11"/>
      <c r="I36" s="11"/>
      <c r="J36" s="11"/>
    </row>
    <row r="37" spans="1:7" ht="20.25">
      <c r="A37" s="6" t="s">
        <v>37</v>
      </c>
      <c r="B37" s="29">
        <v>74470.29302</v>
      </c>
      <c r="C37" s="7">
        <v>124421.313</v>
      </c>
      <c r="D37" s="7">
        <v>83870.02531999999</v>
      </c>
      <c r="E37" s="8">
        <f t="shared" si="2"/>
        <v>67.4080857192047</v>
      </c>
      <c r="F37" s="8">
        <f t="shared" si="1"/>
        <v>112.62212342507578</v>
      </c>
      <c r="G37" s="9">
        <f t="shared" si="0"/>
        <v>9399.732299999989</v>
      </c>
    </row>
    <row r="38" spans="1:8" s="5" customFormat="1" ht="42" customHeight="1">
      <c r="A38" s="12" t="s">
        <v>38</v>
      </c>
      <c r="B38" s="13">
        <f>SUM(B5:B37)</f>
        <v>5526652.631690001</v>
      </c>
      <c r="C38" s="13">
        <f>SUM(C5:C37)</f>
        <v>8417914.320029998</v>
      </c>
      <c r="D38" s="13">
        <f>SUM(D5:D37)</f>
        <v>5682181.510309997</v>
      </c>
      <c r="E38" s="14">
        <f>D38/C38*100</f>
        <v>67.50106135898218</v>
      </c>
      <c r="F38" s="14">
        <f t="shared" si="1"/>
        <v>102.81416055947116</v>
      </c>
      <c r="G38" s="15">
        <f t="shared" si="0"/>
        <v>155528.8786199959</v>
      </c>
      <c r="H38" s="4"/>
    </row>
    <row r="39" spans="1:7" ht="36" customHeight="1">
      <c r="A39" s="12" t="s">
        <v>39</v>
      </c>
      <c r="B39" s="13">
        <v>19350595.05198</v>
      </c>
      <c r="C39" s="13">
        <v>28828986.4</v>
      </c>
      <c r="D39" s="13">
        <v>20935525.27572</v>
      </c>
      <c r="E39" s="14">
        <f t="shared" si="2"/>
        <v>72.61970637899361</v>
      </c>
      <c r="F39" s="14">
        <f t="shared" si="1"/>
        <v>108.19060199173475</v>
      </c>
      <c r="G39" s="15">
        <f t="shared" si="0"/>
        <v>1584930.2237400003</v>
      </c>
    </row>
    <row r="40" spans="1:8" s="5" customFormat="1" ht="43.5" customHeight="1" thickBot="1">
      <c r="A40" s="16" t="s">
        <v>40</v>
      </c>
      <c r="B40" s="17">
        <v>24877239</v>
      </c>
      <c r="C40" s="17">
        <f>(C38+C39)</f>
        <v>37246900.720029995</v>
      </c>
      <c r="D40" s="17">
        <f>(D38+D39)</f>
        <v>26617706.78603</v>
      </c>
      <c r="E40" s="18">
        <f t="shared" si="2"/>
        <v>71.46287683398042</v>
      </c>
      <c r="F40" s="18">
        <f t="shared" si="1"/>
        <v>106.99622569060014</v>
      </c>
      <c r="G40" s="19">
        <f t="shared" si="0"/>
        <v>1740467.7860299982</v>
      </c>
      <c r="H40" s="20"/>
    </row>
    <row r="41" spans="1:4" ht="32.25" customHeight="1">
      <c r="A41" s="21" t="s">
        <v>41</v>
      </c>
      <c r="B41" s="22"/>
      <c r="C41" s="23"/>
      <c r="D41" s="23"/>
    </row>
    <row r="42" spans="2:5" ht="57.75" customHeight="1">
      <c r="B42" s="41"/>
      <c r="C42" s="41"/>
      <c r="D42" s="41"/>
      <c r="E42" s="41"/>
    </row>
    <row r="43" spans="1:6" ht="20.25">
      <c r="A43" s="21"/>
      <c r="C43" s="24"/>
      <c r="D43" s="30"/>
      <c r="F43" s="23"/>
    </row>
    <row r="44" spans="1:7" ht="56.25" customHeight="1">
      <c r="A44" s="25"/>
      <c r="B44" s="10"/>
      <c r="C44" s="26"/>
      <c r="D44" s="10"/>
      <c r="G44" s="10"/>
    </row>
    <row r="45" spans="1:7" ht="20.25">
      <c r="A45" s="35"/>
      <c r="B45" s="36"/>
      <c r="C45" s="36"/>
      <c r="D45" s="36"/>
      <c r="E45" s="36"/>
      <c r="F45" s="36"/>
      <c r="G45" s="36"/>
    </row>
    <row r="46" spans="1:3" ht="20.25">
      <c r="A46" s="27"/>
      <c r="C46" s="23"/>
    </row>
    <row r="47" spans="3:4" ht="20.25">
      <c r="C47" s="28"/>
      <c r="D47" s="28"/>
    </row>
    <row r="48" ht="20.25">
      <c r="D48" s="10"/>
    </row>
    <row r="50" ht="20.25">
      <c r="B50" s="10"/>
    </row>
  </sheetData>
  <sheetProtection/>
  <mergeCells count="10">
    <mergeCell ref="D3:D4"/>
    <mergeCell ref="E3:E4"/>
    <mergeCell ref="F3:F4"/>
    <mergeCell ref="G3:G4"/>
    <mergeCell ref="A45:G45"/>
    <mergeCell ref="A1:G1"/>
    <mergeCell ref="B2:E2"/>
    <mergeCell ref="A3:A4"/>
    <mergeCell ref="B3:B4"/>
    <mergeCell ref="C3:C4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2019-10-11T12:28:24Z</cp:lastPrinted>
  <dcterms:created xsi:type="dcterms:W3CDTF">2016-05-17T06:39:03Z</dcterms:created>
  <dcterms:modified xsi:type="dcterms:W3CDTF">2019-10-11T12:32:19Z</dcterms:modified>
  <cp:category/>
  <cp:version/>
  <cp:contentType/>
  <cp:contentStatus/>
</cp:coreProperties>
</file>