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9020" windowHeight="9615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<sst xmlns="http://schemas.openxmlformats.org/spreadsheetml/2006/main" count="47" uniqueCount="47">
  <si>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</si>
  <si>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</si>
  <si>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</si>
  <si>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</si>
  <si>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</si>
  <si>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</si>
  <si>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</si>
  <si>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</si>
  <si>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</si>
  <si>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</si>
  <si>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</si>
  <si>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</si>
  <si>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</si>
  <si>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</si>
  <si>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</si>
  <si>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</si>
  <si>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</si>
  <si>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</si>
  <si>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</si>
  <si>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</si>
  <si>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</si>
  <si>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</si>
  <si>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</si>
  <si>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</si>
  <si>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</si>
  <si>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</si>
  <si>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</si>
  <si>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</si>
  <si>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</si>
  <si>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</si>
  <si>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</si>
  <si>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</si>
  <si>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</si>
  <si>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</si>
  <si>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</si>
  <si>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</si>
  <si>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</si>
  <si>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</si>
  <si>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</si>
  <si>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</si>
  <si>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</si>
  <si>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</si>
  <si>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(2019 /2018)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</si>
  <si>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01.06.2019</t>
  </si>
  <si>
    <t>Факт на 01.06.2018</t>
  </si>
  <si>
    <t>План на 2019 год                   (по состоянию на 01.06.2019)</t>
  </si>
  <si>
    <t xml:space="preserve">Факт на 01.06.2019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</si>
</sst>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60" zoomScalePageLayoutView="0" workbookViewId="0" topLeftCell="A1">
      <selection activeCell="H23" sqref="H23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3.710937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7" t="s">
        <v>43</v>
      </c>
      <c r="B1" s="37"/>
      <c r="C1" s="37"/>
      <c r="D1" s="37"/>
      <c r="E1" s="37"/>
      <c r="F1" s="37"/>
      <c r="G1" s="37"/>
    </row>
    <row r="2" spans="1:7" ht="19.5" customHeight="1" thickBot="1">
      <c r="A2" s="2" t="s">
        <v>0</v>
      </c>
      <c r="B2" s="38"/>
      <c r="C2" s="38"/>
      <c r="D2" s="38"/>
      <c r="E2" s="38"/>
      <c r="G2" s="3" t="s">
        <v>1</v>
      </c>
    </row>
    <row r="3" spans="1:8" s="5" customFormat="1" ht="20.25">
      <c r="A3" s="39" t="s">
        <v>2</v>
      </c>
      <c r="B3" s="31" t="s">
        <v>44</v>
      </c>
      <c r="C3" s="31" t="s">
        <v>45</v>
      </c>
      <c r="D3" s="31" t="s">
        <v>46</v>
      </c>
      <c r="E3" s="31" t="s">
        <v>3</v>
      </c>
      <c r="F3" s="31" t="s">
        <v>4</v>
      </c>
      <c r="G3" s="33" t="s">
        <v>42</v>
      </c>
      <c r="H3" s="4"/>
    </row>
    <row r="4" spans="1:8" s="5" customFormat="1" ht="107.25" customHeight="1">
      <c r="A4" s="40"/>
      <c r="B4" s="32"/>
      <c r="C4" s="32"/>
      <c r="D4" s="32"/>
      <c r="E4" s="32"/>
      <c r="F4" s="32"/>
      <c r="G4" s="34"/>
      <c r="H4" s="4"/>
    </row>
    <row r="5" spans="1:7" ht="20.25">
      <c r="A5" s="6" t="s">
        <v>5</v>
      </c>
      <c r="B5" s="30">
        <v>1088115.75098</v>
      </c>
      <c r="C5" s="7">
        <v>3045372.64791</v>
      </c>
      <c r="D5" s="7">
        <v>1074021.81932</v>
      </c>
      <c r="E5" s="8">
        <f>D5/C5*100</f>
        <v>35.267336496802365</v>
      </c>
      <c r="F5" s="8">
        <f>D5/B5*100</f>
        <v>98.70473967063647</v>
      </c>
      <c r="G5" s="9">
        <f aca="true" t="shared" si="0" ref="G5:G40">D5-B5</f>
        <v>-14093.931660000002</v>
      </c>
    </row>
    <row r="6" spans="1:7" ht="20.25">
      <c r="A6" s="6" t="s">
        <v>6</v>
      </c>
      <c r="B6" s="30">
        <v>125451.83385</v>
      </c>
      <c r="C6" s="7">
        <v>357424.50048000005</v>
      </c>
      <c r="D6" s="7">
        <v>131849.87392</v>
      </c>
      <c r="E6" s="8">
        <f>D6/C6*100</f>
        <v>36.88887408192035</v>
      </c>
      <c r="F6" s="8">
        <f aca="true" t="shared" si="1" ref="F6:F40">D6/B6*100</f>
        <v>105.09999724487886</v>
      </c>
      <c r="G6" s="9">
        <f t="shared" si="0"/>
        <v>6398.040070000017</v>
      </c>
    </row>
    <row r="7" spans="1:7" ht="20.25">
      <c r="A7" s="6" t="s">
        <v>7</v>
      </c>
      <c r="B7" s="30">
        <v>156301.18046</v>
      </c>
      <c r="C7" s="7">
        <v>445129.179</v>
      </c>
      <c r="D7" s="7">
        <v>178995.50678</v>
      </c>
      <c r="E7" s="8">
        <f aca="true" t="shared" si="2" ref="E7:E40">D7/C7*100</f>
        <v>40.212036241281766</v>
      </c>
      <c r="F7" s="8">
        <f t="shared" si="1"/>
        <v>114.5196128738182</v>
      </c>
      <c r="G7" s="9">
        <f t="shared" si="0"/>
        <v>22694.326319999993</v>
      </c>
    </row>
    <row r="8" spans="1:7" ht="19.5" customHeight="1">
      <c r="A8" s="6" t="s">
        <v>8</v>
      </c>
      <c r="B8" s="30">
        <v>107622.69183</v>
      </c>
      <c r="C8" s="7">
        <v>251363</v>
      </c>
      <c r="D8" s="7">
        <v>95932.5257</v>
      </c>
      <c r="E8" s="8">
        <f t="shared" si="2"/>
        <v>38.16493505408513</v>
      </c>
      <c r="F8" s="8">
        <f t="shared" si="1"/>
        <v>89.13782406737634</v>
      </c>
      <c r="G8" s="9">
        <f t="shared" si="0"/>
        <v>-11690.166129999998</v>
      </c>
    </row>
    <row r="9" spans="1:7" ht="18" customHeight="1">
      <c r="A9" s="6" t="s">
        <v>9</v>
      </c>
      <c r="B9" s="30">
        <v>47570.15922</v>
      </c>
      <c r="C9" s="7">
        <v>101561.858</v>
      </c>
      <c r="D9" s="7">
        <v>39741.68544</v>
      </c>
      <c r="E9" s="8">
        <f t="shared" si="2"/>
        <v>39.130522247830484</v>
      </c>
      <c r="F9" s="8">
        <f t="shared" si="1"/>
        <v>83.54330969590562</v>
      </c>
      <c r="G9" s="9">
        <f t="shared" si="0"/>
        <v>-7828.47378</v>
      </c>
    </row>
    <row r="10" spans="1:7" ht="19.5" customHeight="1">
      <c r="A10" s="6" t="s">
        <v>10</v>
      </c>
      <c r="B10" s="30">
        <v>42402.56686</v>
      </c>
      <c r="C10" s="7">
        <v>121817.405</v>
      </c>
      <c r="D10" s="7">
        <v>39697.23241</v>
      </c>
      <c r="E10" s="8">
        <f t="shared" si="2"/>
        <v>32.58748814260162</v>
      </c>
      <c r="F10" s="8">
        <f t="shared" si="1"/>
        <v>93.61988046871745</v>
      </c>
      <c r="G10" s="9">
        <f t="shared" si="0"/>
        <v>-2705.334450000002</v>
      </c>
    </row>
    <row r="11" spans="1:7" ht="20.25" customHeight="1">
      <c r="A11" s="6" t="s">
        <v>11</v>
      </c>
      <c r="B11" s="30">
        <v>147587.97377</v>
      </c>
      <c r="C11" s="7">
        <v>484357.40226999996</v>
      </c>
      <c r="D11" s="7">
        <v>174400.77547</v>
      </c>
      <c r="E11" s="8">
        <f t="shared" si="2"/>
        <v>36.0066295369183</v>
      </c>
      <c r="F11" s="8">
        <f t="shared" si="1"/>
        <v>118.1673350579261</v>
      </c>
      <c r="G11" s="9">
        <f t="shared" si="0"/>
        <v>26812.80169999998</v>
      </c>
    </row>
    <row r="12" spans="1:7" ht="21" customHeight="1">
      <c r="A12" s="6" t="s">
        <v>12</v>
      </c>
      <c r="B12" s="30">
        <v>58321.73222</v>
      </c>
      <c r="C12" s="7">
        <v>169177.60012000002</v>
      </c>
      <c r="D12" s="7">
        <v>65278.62642</v>
      </c>
      <c r="E12" s="8">
        <f t="shared" si="2"/>
        <v>38.58585674090244</v>
      </c>
      <c r="F12" s="8">
        <f t="shared" si="1"/>
        <v>111.92847663330258</v>
      </c>
      <c r="G12" s="9">
        <f t="shared" si="0"/>
        <v>6956.8942000000025</v>
      </c>
    </row>
    <row r="13" spans="1:7" ht="19.5" customHeight="1">
      <c r="A13" s="6" t="s">
        <v>13</v>
      </c>
      <c r="B13" s="30">
        <v>15986.98317</v>
      </c>
      <c r="C13" s="7">
        <v>43716.95</v>
      </c>
      <c r="D13" s="7">
        <v>18074.139890000002</v>
      </c>
      <c r="E13" s="8">
        <f t="shared" si="2"/>
        <v>41.34355184888242</v>
      </c>
      <c r="F13" s="8">
        <f t="shared" si="1"/>
        <v>113.05535070504489</v>
      </c>
      <c r="G13" s="9">
        <f t="shared" si="0"/>
        <v>2087.1567200000027</v>
      </c>
    </row>
    <row r="14" spans="1:7" ht="20.25" customHeight="1">
      <c r="A14" s="6" t="s">
        <v>14</v>
      </c>
      <c r="B14" s="30">
        <v>38701.64494</v>
      </c>
      <c r="C14" s="7">
        <v>113534.42114</v>
      </c>
      <c r="D14" s="7">
        <v>46433.397039999996</v>
      </c>
      <c r="E14" s="8">
        <f t="shared" si="2"/>
        <v>40.89807881500773</v>
      </c>
      <c r="F14" s="8">
        <f t="shared" si="1"/>
        <v>119.97783844068309</v>
      </c>
      <c r="G14" s="9">
        <f t="shared" si="0"/>
        <v>7731.752099999998</v>
      </c>
    </row>
    <row r="15" spans="1:7" ht="20.25" customHeight="1">
      <c r="A15" s="6" t="s">
        <v>15</v>
      </c>
      <c r="B15" s="30">
        <v>18333.3292</v>
      </c>
      <c r="C15" s="7">
        <v>46548.066</v>
      </c>
      <c r="D15" s="7">
        <v>20771.617899999997</v>
      </c>
      <c r="E15" s="8">
        <f t="shared" si="2"/>
        <v>44.624019180517614</v>
      </c>
      <c r="F15" s="8">
        <f t="shared" si="1"/>
        <v>113.29975954394578</v>
      </c>
      <c r="G15" s="9">
        <f t="shared" si="0"/>
        <v>2438.2886999999973</v>
      </c>
    </row>
    <row r="16" spans="1:7" ht="19.5" customHeight="1">
      <c r="A16" s="6" t="s">
        <v>16</v>
      </c>
      <c r="B16" s="30">
        <v>70164.32062</v>
      </c>
      <c r="C16" s="7">
        <v>213322.881</v>
      </c>
      <c r="D16" s="7">
        <v>87268.06529000001</v>
      </c>
      <c r="E16" s="8">
        <f t="shared" si="2"/>
        <v>40.908909949514516</v>
      </c>
      <c r="F16" s="8">
        <f t="shared" si="1"/>
        <v>124.37669818344207</v>
      </c>
      <c r="G16" s="9">
        <f t="shared" si="0"/>
        <v>17103.744670000015</v>
      </c>
    </row>
    <row r="17" spans="1:7" ht="20.25" customHeight="1">
      <c r="A17" s="6" t="s">
        <v>17</v>
      </c>
      <c r="B17" s="30">
        <v>21746.85343</v>
      </c>
      <c r="C17" s="7">
        <v>69129.211</v>
      </c>
      <c r="D17" s="7">
        <v>24189.37191</v>
      </c>
      <c r="E17" s="8">
        <f t="shared" si="2"/>
        <v>34.99153477970406</v>
      </c>
      <c r="F17" s="8">
        <f t="shared" si="1"/>
        <v>111.2315948965312</v>
      </c>
      <c r="G17" s="9">
        <f t="shared" si="0"/>
        <v>2442.5184800000025</v>
      </c>
    </row>
    <row r="18" spans="1:7" ht="20.25" customHeight="1">
      <c r="A18" s="6" t="s">
        <v>18</v>
      </c>
      <c r="B18" s="30">
        <v>87703.78078</v>
      </c>
      <c r="C18" s="7">
        <v>257122.59</v>
      </c>
      <c r="D18" s="7">
        <v>89883.26365000001</v>
      </c>
      <c r="E18" s="8">
        <f t="shared" si="2"/>
        <v>34.95735775296912</v>
      </c>
      <c r="F18" s="8">
        <f t="shared" si="1"/>
        <v>102.4850500749416</v>
      </c>
      <c r="G18" s="9">
        <f t="shared" si="0"/>
        <v>2179.482870000007</v>
      </c>
    </row>
    <row r="19" spans="1:7" ht="21" customHeight="1">
      <c r="A19" s="6" t="s">
        <v>19</v>
      </c>
      <c r="B19" s="30">
        <v>30081.4052</v>
      </c>
      <c r="C19" s="7">
        <v>85341.8</v>
      </c>
      <c r="D19" s="7">
        <v>38141.99442</v>
      </c>
      <c r="E19" s="8">
        <f t="shared" si="2"/>
        <v>44.69321530598136</v>
      </c>
      <c r="F19" s="8">
        <f t="shared" si="1"/>
        <v>126.79591982624537</v>
      </c>
      <c r="G19" s="9">
        <f t="shared" si="0"/>
        <v>8060.589220000002</v>
      </c>
    </row>
    <row r="20" spans="1:7" ht="21.75" customHeight="1">
      <c r="A20" s="6" t="s">
        <v>20</v>
      </c>
      <c r="B20" s="30">
        <v>73329.50886</v>
      </c>
      <c r="C20" s="7">
        <v>185323.419</v>
      </c>
      <c r="D20" s="7">
        <v>76862.49420999999</v>
      </c>
      <c r="E20" s="8">
        <f t="shared" si="2"/>
        <v>41.474787495691515</v>
      </c>
      <c r="F20" s="8">
        <f t="shared" si="1"/>
        <v>104.81795856119143</v>
      </c>
      <c r="G20" s="9">
        <f t="shared" si="0"/>
        <v>3532.985349999988</v>
      </c>
    </row>
    <row r="21" spans="1:7" ht="21" customHeight="1">
      <c r="A21" s="6" t="s">
        <v>21</v>
      </c>
      <c r="B21" s="30">
        <v>34073.27425</v>
      </c>
      <c r="C21" s="7">
        <v>114300</v>
      </c>
      <c r="D21" s="7">
        <v>44543.46164</v>
      </c>
      <c r="E21" s="8">
        <f t="shared" si="2"/>
        <v>38.970657602799655</v>
      </c>
      <c r="F21" s="8">
        <f t="shared" si="1"/>
        <v>130.72844515375564</v>
      </c>
      <c r="G21" s="9">
        <f t="shared" si="0"/>
        <v>10470.18739</v>
      </c>
    </row>
    <row r="22" spans="1:7" ht="20.25" customHeight="1">
      <c r="A22" s="6" t="s">
        <v>22</v>
      </c>
      <c r="B22" s="30">
        <v>54076.954079999996</v>
      </c>
      <c r="C22" s="7">
        <v>119919</v>
      </c>
      <c r="D22" s="7">
        <v>44587.37378</v>
      </c>
      <c r="E22" s="8">
        <f t="shared" si="2"/>
        <v>37.181242155121375</v>
      </c>
      <c r="F22" s="8">
        <f t="shared" si="1"/>
        <v>82.45171078614864</v>
      </c>
      <c r="G22" s="9">
        <f t="shared" si="0"/>
        <v>-9489.580299999994</v>
      </c>
    </row>
    <row r="23" spans="1:7" ht="21.75" customHeight="1">
      <c r="A23" s="6" t="s">
        <v>23</v>
      </c>
      <c r="B23" s="30">
        <v>24761.43819</v>
      </c>
      <c r="C23" s="7">
        <v>58607.692</v>
      </c>
      <c r="D23" s="7">
        <v>24178.52263</v>
      </c>
      <c r="E23" s="8">
        <f t="shared" si="2"/>
        <v>41.25486229691488</v>
      </c>
      <c r="F23" s="8">
        <f t="shared" si="1"/>
        <v>97.64587357354948</v>
      </c>
      <c r="G23" s="9">
        <f t="shared" si="0"/>
        <v>-582.9155600000013</v>
      </c>
    </row>
    <row r="24" spans="1:7" ht="20.25" customHeight="1">
      <c r="A24" s="6" t="s">
        <v>24</v>
      </c>
      <c r="B24" s="30">
        <v>39512.55018</v>
      </c>
      <c r="C24" s="7">
        <v>111741.306</v>
      </c>
      <c r="D24" s="7">
        <v>46759.136</v>
      </c>
      <c r="E24" s="8">
        <f t="shared" si="2"/>
        <v>41.845882846581375</v>
      </c>
      <c r="F24" s="8">
        <f t="shared" si="1"/>
        <v>118.3399598026148</v>
      </c>
      <c r="G24" s="9">
        <f t="shared" si="0"/>
        <v>7246.58582</v>
      </c>
    </row>
    <row r="25" spans="1:7" ht="20.25" customHeight="1">
      <c r="A25" s="6" t="s">
        <v>25</v>
      </c>
      <c r="B25" s="30">
        <v>56400.83389</v>
      </c>
      <c r="C25" s="7">
        <v>145452.749</v>
      </c>
      <c r="D25" s="7">
        <v>57589.89967</v>
      </c>
      <c r="E25" s="8">
        <f t="shared" si="2"/>
        <v>39.59354502815206</v>
      </c>
      <c r="F25" s="8">
        <f t="shared" si="1"/>
        <v>102.10824148862596</v>
      </c>
      <c r="G25" s="9">
        <f t="shared" si="0"/>
        <v>1189.0657799999972</v>
      </c>
    </row>
    <row r="26" spans="1:7" ht="21" customHeight="1">
      <c r="A26" s="6" t="s">
        <v>26</v>
      </c>
      <c r="B26" s="30">
        <v>17251.49346</v>
      </c>
      <c r="C26" s="7">
        <v>42006.376</v>
      </c>
      <c r="D26" s="7">
        <v>19792.778870000002</v>
      </c>
      <c r="E26" s="8">
        <f t="shared" si="2"/>
        <v>47.11851093748245</v>
      </c>
      <c r="F26" s="8">
        <f t="shared" si="1"/>
        <v>114.73081397788734</v>
      </c>
      <c r="G26" s="9">
        <f t="shared" si="0"/>
        <v>2541.2854100000004</v>
      </c>
    </row>
    <row r="27" spans="1:7" ht="20.25" customHeight="1">
      <c r="A27" s="6" t="s">
        <v>27</v>
      </c>
      <c r="B27" s="30">
        <v>66112.335</v>
      </c>
      <c r="C27" s="7">
        <v>207571.87328</v>
      </c>
      <c r="D27" s="7">
        <v>84316.47514</v>
      </c>
      <c r="E27" s="8">
        <f t="shared" si="2"/>
        <v>40.62037587639003</v>
      </c>
      <c r="F27" s="8">
        <f t="shared" si="1"/>
        <v>127.53516441372096</v>
      </c>
      <c r="G27" s="9">
        <f t="shared" si="0"/>
        <v>18204.14013999999</v>
      </c>
    </row>
    <row r="28" spans="1:7" ht="21.75" customHeight="1">
      <c r="A28" s="6" t="s">
        <v>28</v>
      </c>
      <c r="B28" s="30">
        <v>75093.22681000001</v>
      </c>
      <c r="C28" s="7">
        <v>213798.08432</v>
      </c>
      <c r="D28" s="7">
        <v>81129.35387</v>
      </c>
      <c r="E28" s="8">
        <f t="shared" si="2"/>
        <v>37.94671693529794</v>
      </c>
      <c r="F28" s="8">
        <f t="shared" si="1"/>
        <v>108.03817776438419</v>
      </c>
      <c r="G28" s="9">
        <f t="shared" si="0"/>
        <v>6036.127059999999</v>
      </c>
    </row>
    <row r="29" spans="1:7" ht="21.75" customHeight="1">
      <c r="A29" s="6" t="s">
        <v>29</v>
      </c>
      <c r="B29" s="30">
        <v>18812.33619</v>
      </c>
      <c r="C29" s="7">
        <v>58902.686</v>
      </c>
      <c r="D29" s="7">
        <v>21551.97401</v>
      </c>
      <c r="E29" s="8">
        <f t="shared" si="2"/>
        <v>36.5891192296392</v>
      </c>
      <c r="F29" s="8">
        <f t="shared" si="1"/>
        <v>114.56298565117234</v>
      </c>
      <c r="G29" s="9">
        <f t="shared" si="0"/>
        <v>2739.63782</v>
      </c>
    </row>
    <row r="30" spans="1:7" ht="22.5" customHeight="1">
      <c r="A30" s="6" t="s">
        <v>30</v>
      </c>
      <c r="B30" s="30">
        <v>48743.019</v>
      </c>
      <c r="C30" s="7">
        <v>120159.692</v>
      </c>
      <c r="D30" s="7">
        <v>43202.54606</v>
      </c>
      <c r="E30" s="8">
        <f t="shared" si="2"/>
        <v>35.95427496601772</v>
      </c>
      <c r="F30" s="8">
        <f t="shared" si="1"/>
        <v>88.63329959106554</v>
      </c>
      <c r="G30" s="9">
        <f t="shared" si="0"/>
        <v>-5540.47294</v>
      </c>
    </row>
    <row r="31" spans="1:7" ht="22.5" customHeight="1">
      <c r="A31" s="6" t="s">
        <v>31</v>
      </c>
      <c r="B31" s="30">
        <v>68644.01889</v>
      </c>
      <c r="C31" s="7">
        <v>152783.602</v>
      </c>
      <c r="D31" s="7">
        <v>59367.62711</v>
      </c>
      <c r="E31" s="8">
        <f t="shared" si="2"/>
        <v>38.85732914583333</v>
      </c>
      <c r="F31" s="8">
        <f t="shared" si="1"/>
        <v>86.48623444547275</v>
      </c>
      <c r="G31" s="9">
        <f t="shared" si="0"/>
        <v>-9276.391780000005</v>
      </c>
    </row>
    <row r="32" spans="1:7" ht="23.25" customHeight="1">
      <c r="A32" s="6" t="s">
        <v>32</v>
      </c>
      <c r="B32" s="30">
        <v>43737.200119999994</v>
      </c>
      <c r="C32" s="7">
        <v>127916.89</v>
      </c>
      <c r="D32" s="7">
        <v>38303.63206</v>
      </c>
      <c r="E32" s="8">
        <f t="shared" si="2"/>
        <v>29.944155193266507</v>
      </c>
      <c r="F32" s="8">
        <f t="shared" si="1"/>
        <v>87.57678121806579</v>
      </c>
      <c r="G32" s="9">
        <f t="shared" si="0"/>
        <v>-5433.5680599999905</v>
      </c>
    </row>
    <row r="33" spans="1:7" ht="21" customHeight="1">
      <c r="A33" s="6" t="s">
        <v>33</v>
      </c>
      <c r="B33" s="30">
        <v>56198.71284</v>
      </c>
      <c r="C33" s="7">
        <v>155494.881</v>
      </c>
      <c r="D33" s="7">
        <v>69513.97047</v>
      </c>
      <c r="E33" s="8">
        <f t="shared" si="2"/>
        <v>44.7049896581483</v>
      </c>
      <c r="F33" s="8">
        <f t="shared" si="1"/>
        <v>123.69317188439719</v>
      </c>
      <c r="G33" s="9">
        <f t="shared" si="0"/>
        <v>13315.25763</v>
      </c>
    </row>
    <row r="34" spans="1:8" ht="20.25" customHeight="1">
      <c r="A34" s="6" t="s">
        <v>34</v>
      </c>
      <c r="B34" s="30">
        <v>64031.43747</v>
      </c>
      <c r="C34" s="7">
        <v>183759.152</v>
      </c>
      <c r="D34" s="7">
        <v>70598.62984000001</v>
      </c>
      <c r="E34" s="8">
        <f t="shared" si="2"/>
        <v>38.419109509168834</v>
      </c>
      <c r="F34" s="8">
        <f t="shared" si="1"/>
        <v>110.2562001252539</v>
      </c>
      <c r="G34" s="9">
        <f t="shared" si="0"/>
        <v>6567.192370000012</v>
      </c>
      <c r="H34" s="10"/>
    </row>
    <row r="35" spans="1:7" ht="21.75" customHeight="1">
      <c r="A35" s="6" t="s">
        <v>35</v>
      </c>
      <c r="B35" s="30">
        <v>107913.14257</v>
      </c>
      <c r="C35" s="7">
        <v>272218.45</v>
      </c>
      <c r="D35" s="7">
        <v>103632.63664</v>
      </c>
      <c r="E35" s="8">
        <f t="shared" si="2"/>
        <v>38.0696593636471</v>
      </c>
      <c r="F35" s="8">
        <f t="shared" si="1"/>
        <v>96.03337848564334</v>
      </c>
      <c r="G35" s="9">
        <f t="shared" si="0"/>
        <v>-4280.505929999999</v>
      </c>
    </row>
    <row r="36" spans="1:10" ht="20.25">
      <c r="A36" s="6" t="s">
        <v>36</v>
      </c>
      <c r="B36" s="30">
        <v>32738.8808</v>
      </c>
      <c r="C36" s="7">
        <v>82270.007</v>
      </c>
      <c r="D36" s="7">
        <v>33544.84751</v>
      </c>
      <c r="E36" s="8">
        <f t="shared" si="2"/>
        <v>40.77409098798302</v>
      </c>
      <c r="F36" s="8">
        <f t="shared" si="1"/>
        <v>102.46180287873494</v>
      </c>
      <c r="G36" s="9">
        <f t="shared" si="0"/>
        <v>805.9667100000006</v>
      </c>
      <c r="H36" s="11"/>
      <c r="I36" s="11"/>
      <c r="J36" s="11"/>
    </row>
    <row r="37" spans="1:7" ht="20.25">
      <c r="A37" s="6" t="s">
        <v>37</v>
      </c>
      <c r="B37" s="30">
        <v>41871.99</v>
      </c>
      <c r="C37" s="7">
        <v>124421.313</v>
      </c>
      <c r="D37" s="7">
        <v>46742.301020000006</v>
      </c>
      <c r="E37" s="8">
        <f t="shared" si="2"/>
        <v>37.567760613489106</v>
      </c>
      <c r="F37" s="8">
        <f t="shared" si="1"/>
        <v>111.63142955469756</v>
      </c>
      <c r="G37" s="9">
        <f t="shared" si="0"/>
        <v>4870.311020000008</v>
      </c>
    </row>
    <row r="38" spans="1:8" s="5" customFormat="1" ht="42" customHeight="1">
      <c r="A38" s="12" t="s">
        <v>38</v>
      </c>
      <c r="B38" s="13">
        <f>SUM(B5:B37)</f>
        <v>2979394.5591299995</v>
      </c>
      <c r="C38" s="13">
        <f>SUM(C5:C37)</f>
        <v>8281566.684519998</v>
      </c>
      <c r="D38" s="13">
        <f>SUM(D5:D37)</f>
        <v>3090897.5560900015</v>
      </c>
      <c r="E38" s="14">
        <f>D38/C38*100</f>
        <v>37.322618700487475</v>
      </c>
      <c r="F38" s="14">
        <f t="shared" si="1"/>
        <v>103.7424716581533</v>
      </c>
      <c r="G38" s="15">
        <f t="shared" si="0"/>
        <v>111502.996960002</v>
      </c>
      <c r="H38" s="4"/>
    </row>
    <row r="39" spans="1:7" ht="36" customHeight="1">
      <c r="A39" s="12" t="s">
        <v>39</v>
      </c>
      <c r="B39" s="13">
        <v>10830600.999979999</v>
      </c>
      <c r="C39" s="13">
        <v>28065198.4</v>
      </c>
      <c r="D39" s="13">
        <v>11900124.557200002</v>
      </c>
      <c r="E39" s="14">
        <f t="shared" si="2"/>
        <v>42.40171185534894</v>
      </c>
      <c r="F39" s="14">
        <f t="shared" si="1"/>
        <v>109.87501577448913</v>
      </c>
      <c r="G39" s="15">
        <f t="shared" si="0"/>
        <v>1069523.5572200026</v>
      </c>
    </row>
    <row r="40" spans="1:8" s="5" customFormat="1" ht="43.5" customHeight="1" thickBot="1">
      <c r="A40" s="16" t="s">
        <v>40</v>
      </c>
      <c r="B40" s="17">
        <f>B38+B39</f>
        <v>13809995.559109999</v>
      </c>
      <c r="C40" s="17">
        <f>(C38+C39)</f>
        <v>36346765.08452</v>
      </c>
      <c r="D40" s="17">
        <f>D38+D39</f>
        <v>14991022.113290003</v>
      </c>
      <c r="E40" s="18">
        <f t="shared" si="2"/>
        <v>41.24444659223509</v>
      </c>
      <c r="F40" s="18">
        <f t="shared" si="1"/>
        <v>108.55196910907708</v>
      </c>
      <c r="G40" s="19">
        <f t="shared" si="0"/>
        <v>1181026.5541800037</v>
      </c>
      <c r="H40" s="20"/>
    </row>
    <row r="41" spans="1:4" ht="32.25" customHeight="1">
      <c r="A41" s="21" t="s">
        <v>41</v>
      </c>
      <c r="B41" s="22"/>
      <c r="C41" s="23"/>
      <c r="D41" s="23"/>
    </row>
    <row r="43" spans="1:6" ht="20.25">
      <c r="A43" s="21"/>
      <c r="C43" s="24"/>
      <c r="D43" s="25"/>
      <c r="F43" s="23"/>
    </row>
    <row r="44" spans="1:7" ht="56.25" customHeight="1">
      <c r="A44" s="26"/>
      <c r="B44" s="10"/>
      <c r="C44" s="27"/>
      <c r="D44" s="10"/>
      <c r="G44" s="10"/>
    </row>
    <row r="45" spans="1:7" ht="20.25">
      <c r="A45" s="35"/>
      <c r="B45" s="36"/>
      <c r="C45" s="36"/>
      <c r="D45" s="36"/>
      <c r="E45" s="36"/>
      <c r="F45" s="36"/>
      <c r="G45" s="36"/>
    </row>
    <row r="46" spans="1:3" ht="20.25">
      <c r="A46" s="28"/>
      <c r="C46" s="23"/>
    </row>
    <row r="47" spans="3:4" ht="20.25">
      <c r="C47" s="29"/>
      <c r="D47" s="29"/>
    </row>
    <row r="48" ht="20.25">
      <c r="D48" s="10"/>
    </row>
    <row r="50" ht="20.25">
      <c r="B50" s="10"/>
    </row>
  </sheetData>
  <sheetProtection/>
  <mergeCells count="10">
    <mergeCell ref="D3:D4"/>
    <mergeCell ref="E3:E4"/>
    <mergeCell ref="F3:F4"/>
    <mergeCell ref="G3:G4"/>
    <mergeCell ref="A45:G45"/>
    <mergeCell ref="A1:G1"/>
    <mergeCell ref="B2:E2"/>
    <mergeCell ref="A3:A4"/>
    <mergeCell ref="B3:B4"/>
    <mergeCell ref="C3:C4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2019-06-11T07:49:01Z</cp:lastPrinted>
  <dcterms:created xsi:type="dcterms:W3CDTF">2016-05-17T06:39:03Z</dcterms:created>
  <dcterms:modified xsi:type="dcterms:W3CDTF">2019-06-11T07:54:13Z</dcterms:modified>
  <cp:category/>
  <cp:version/>
  <cp:contentType/>
  <cp:contentStatus/>
</cp:coreProperties>
</file>