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<sst xmlns="http://schemas.openxmlformats.org/spreadsheetml/2006/main" count="48" uniqueCount="48">
  <si>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</si>
  <si>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</si>
  <si>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</si>
  <si>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</si>
  <si>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</si>
  <si>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</si>
  <si>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</si>
  <si>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</si>
  <si>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</si>
  <si>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</si>
  <si>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</si>
  <si>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</si>
  <si>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</si>
  <si>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</si>
  <si>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</si>
  <si>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</si>
  <si>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</si>
  <si>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</si>
  <si>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</si>
  <si>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</si>
  <si>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</si>
  <si>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</si>
  <si>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</si>
  <si>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</si>
  <si>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</si>
  <si>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</si>
  <si>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</si>
  <si>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</si>
  <si>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</si>
  <si>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</si>
  <si>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</si>
  <si>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</si>
  <si>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</si>
  <si>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</si>
  <si>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</si>
  <si>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</si>
  <si>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</si>
  <si>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</si>
  <si>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</si>
  <si>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</si>
  <si>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</si>
  <si>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</si>
  <si>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</si>
  <si>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(2019 /2018)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</si>
  <si>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01.03.2019</t>
  </si>
  <si>
    <t>Факт на 01.03.2018</t>
  </si>
  <si>
    <t>План на 2019 год                   (по состоянию на 01.03.2019)</t>
  </si>
  <si>
    <t xml:space="preserve">Факт на 01.03.2019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</si>
</sst>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60" zoomScalePageLayoutView="0" workbookViewId="0" topLeftCell="A1">
      <selection activeCell="L20" sqref="L20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3.710937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9" t="s">
        <v>44</v>
      </c>
      <c r="B1" s="39"/>
      <c r="C1" s="39"/>
      <c r="D1" s="39"/>
      <c r="E1" s="39"/>
      <c r="F1" s="39"/>
      <c r="G1" s="39"/>
    </row>
    <row r="2" spans="1:7" s="3" customFormat="1" ht="17.25" customHeight="1">
      <c r="A2" s="40" t="s">
        <v>0</v>
      </c>
      <c r="B2" s="41"/>
      <c r="C2" s="41"/>
      <c r="D2" s="41"/>
      <c r="E2" s="41"/>
      <c r="F2" s="2"/>
      <c r="G2" s="2"/>
    </row>
    <row r="3" spans="1:7" ht="19.5" customHeight="1" thickBot="1">
      <c r="A3" s="4" t="s">
        <v>1</v>
      </c>
      <c r="B3" s="42"/>
      <c r="C3" s="42"/>
      <c r="D3" s="42"/>
      <c r="E3" s="42"/>
      <c r="G3" s="5" t="s">
        <v>2</v>
      </c>
    </row>
    <row r="4" spans="1:8" s="7" customFormat="1" ht="20.25">
      <c r="A4" s="43" t="s">
        <v>3</v>
      </c>
      <c r="B4" s="33" t="s">
        <v>45</v>
      </c>
      <c r="C4" s="33" t="s">
        <v>46</v>
      </c>
      <c r="D4" s="33" t="s">
        <v>47</v>
      </c>
      <c r="E4" s="33" t="s">
        <v>4</v>
      </c>
      <c r="F4" s="33" t="s">
        <v>5</v>
      </c>
      <c r="G4" s="35" t="s">
        <v>43</v>
      </c>
      <c r="H4" s="6"/>
    </row>
    <row r="5" spans="1:8" s="7" customFormat="1" ht="107.25" customHeight="1">
      <c r="A5" s="44"/>
      <c r="B5" s="34"/>
      <c r="C5" s="34"/>
      <c r="D5" s="34"/>
      <c r="E5" s="34"/>
      <c r="F5" s="34"/>
      <c r="G5" s="36"/>
      <c r="H5" s="6"/>
    </row>
    <row r="6" spans="1:7" ht="20.25">
      <c r="A6" s="8" t="s">
        <v>6</v>
      </c>
      <c r="B6" s="32">
        <v>430540.15991000005</v>
      </c>
      <c r="C6" s="9">
        <v>3036285.8413299997</v>
      </c>
      <c r="D6" s="9">
        <v>422115.49086</v>
      </c>
      <c r="E6" s="10">
        <f>D6/C6*100</f>
        <v>13.902363378116556</v>
      </c>
      <c r="F6" s="10">
        <f>D6/B6*100</f>
        <v>98.04323270290021</v>
      </c>
      <c r="G6" s="11">
        <f aca="true" t="shared" si="0" ref="G6:G41">D6-B6</f>
        <v>-8424.669050000026</v>
      </c>
    </row>
    <row r="7" spans="1:7" ht="20.25">
      <c r="A7" s="8" t="s">
        <v>7</v>
      </c>
      <c r="B7" s="32">
        <v>49027.10306</v>
      </c>
      <c r="C7" s="9">
        <v>356353.32</v>
      </c>
      <c r="D7" s="9">
        <v>48938.38149</v>
      </c>
      <c r="E7" s="10">
        <f>D7/C7*100</f>
        <v>13.733106651005805</v>
      </c>
      <c r="F7" s="10">
        <f aca="true" t="shared" si="1" ref="F7:F41">D7/B7*100</f>
        <v>99.81903566708516</v>
      </c>
      <c r="G7" s="11">
        <f t="shared" si="0"/>
        <v>-88.72157000000152</v>
      </c>
    </row>
    <row r="8" spans="1:7" ht="20.25">
      <c r="A8" s="8" t="s">
        <v>8</v>
      </c>
      <c r="B8" s="32">
        <v>62439.41041</v>
      </c>
      <c r="C8" s="9">
        <v>440399.969</v>
      </c>
      <c r="D8" s="9">
        <v>72466.6665</v>
      </c>
      <c r="E8" s="10">
        <f aca="true" t="shared" si="2" ref="E8:E41">D8/C8*100</f>
        <v>16.454739237277288</v>
      </c>
      <c r="F8" s="10">
        <f t="shared" si="1"/>
        <v>116.05917804821888</v>
      </c>
      <c r="G8" s="11">
        <f t="shared" si="0"/>
        <v>10027.25609000001</v>
      </c>
    </row>
    <row r="9" spans="1:7" ht="19.5" customHeight="1">
      <c r="A9" s="8" t="s">
        <v>9</v>
      </c>
      <c r="B9" s="32">
        <v>37610.19222999999</v>
      </c>
      <c r="C9" s="9">
        <v>251363</v>
      </c>
      <c r="D9" s="9">
        <v>34332.80315</v>
      </c>
      <c r="E9" s="10">
        <f t="shared" si="2"/>
        <v>13.658654276882437</v>
      </c>
      <c r="F9" s="10">
        <f t="shared" si="1"/>
        <v>91.28590181098366</v>
      </c>
      <c r="G9" s="11">
        <f t="shared" si="0"/>
        <v>-3277.3890799999936</v>
      </c>
    </row>
    <row r="10" spans="1:7" ht="18" customHeight="1">
      <c r="A10" s="8" t="s">
        <v>10</v>
      </c>
      <c r="B10" s="32">
        <v>23704.128149999997</v>
      </c>
      <c r="C10" s="9">
        <v>100241.958</v>
      </c>
      <c r="D10" s="9">
        <v>15529.54954</v>
      </c>
      <c r="E10" s="10">
        <f t="shared" si="2"/>
        <v>15.492065248765394</v>
      </c>
      <c r="F10" s="10">
        <f t="shared" si="1"/>
        <v>65.51411400465282</v>
      </c>
      <c r="G10" s="11">
        <f t="shared" si="0"/>
        <v>-8174.578609999997</v>
      </c>
    </row>
    <row r="11" spans="1:7" ht="19.5" customHeight="1">
      <c r="A11" s="8" t="s">
        <v>11</v>
      </c>
      <c r="B11" s="32">
        <v>13874.96144</v>
      </c>
      <c r="C11" s="9">
        <v>121817.405</v>
      </c>
      <c r="D11" s="9">
        <v>15784.639130000001</v>
      </c>
      <c r="E11" s="10">
        <f t="shared" si="2"/>
        <v>12.957622213344639</v>
      </c>
      <c r="F11" s="10">
        <f t="shared" si="1"/>
        <v>113.76348106088865</v>
      </c>
      <c r="G11" s="11">
        <f t="shared" si="0"/>
        <v>1909.6776900000023</v>
      </c>
    </row>
    <row r="12" spans="1:7" ht="20.25" customHeight="1">
      <c r="A12" s="8" t="s">
        <v>12</v>
      </c>
      <c r="B12" s="32">
        <v>54010.65047</v>
      </c>
      <c r="C12" s="9">
        <v>466937.894</v>
      </c>
      <c r="D12" s="9">
        <v>66596.89522</v>
      </c>
      <c r="E12" s="10">
        <f t="shared" si="2"/>
        <v>14.262473891228028</v>
      </c>
      <c r="F12" s="10">
        <f t="shared" si="1"/>
        <v>123.30326452370906</v>
      </c>
      <c r="G12" s="11">
        <f t="shared" si="0"/>
        <v>12586.244750000005</v>
      </c>
    </row>
    <row r="13" spans="1:7" ht="21" customHeight="1">
      <c r="A13" s="8" t="s">
        <v>13</v>
      </c>
      <c r="B13" s="32">
        <v>21418.62243</v>
      </c>
      <c r="C13" s="9">
        <v>168461.60012000002</v>
      </c>
      <c r="D13" s="9">
        <v>25884.282199999998</v>
      </c>
      <c r="E13" s="10">
        <f t="shared" si="2"/>
        <v>15.365093399066543</v>
      </c>
      <c r="F13" s="10">
        <f t="shared" si="1"/>
        <v>120.84942570230459</v>
      </c>
      <c r="G13" s="11">
        <f t="shared" si="0"/>
        <v>4465.659769999998</v>
      </c>
    </row>
    <row r="14" spans="1:7" ht="19.5" customHeight="1">
      <c r="A14" s="8" t="s">
        <v>14</v>
      </c>
      <c r="B14" s="32">
        <v>4739.94148</v>
      </c>
      <c r="C14" s="9">
        <v>43716.95</v>
      </c>
      <c r="D14" s="9">
        <v>6715.48065</v>
      </c>
      <c r="E14" s="10">
        <f t="shared" si="2"/>
        <v>15.361274402720229</v>
      </c>
      <c r="F14" s="10">
        <f t="shared" si="1"/>
        <v>141.6785561242836</v>
      </c>
      <c r="G14" s="11">
        <f t="shared" si="0"/>
        <v>1975.53917</v>
      </c>
    </row>
    <row r="15" spans="1:7" ht="20.25" customHeight="1">
      <c r="A15" s="8" t="s">
        <v>15</v>
      </c>
      <c r="B15" s="32">
        <v>11588.541449999999</v>
      </c>
      <c r="C15" s="9">
        <v>111534.42114</v>
      </c>
      <c r="D15" s="9">
        <v>18493.15964</v>
      </c>
      <c r="E15" s="10">
        <f t="shared" si="2"/>
        <v>16.58067478270861</v>
      </c>
      <c r="F15" s="10">
        <f t="shared" si="1"/>
        <v>159.58142549509543</v>
      </c>
      <c r="G15" s="11">
        <f t="shared" si="0"/>
        <v>6904.618190000003</v>
      </c>
    </row>
    <row r="16" spans="1:7" ht="20.25" customHeight="1">
      <c r="A16" s="8" t="s">
        <v>16</v>
      </c>
      <c r="B16" s="32">
        <v>7825.34788</v>
      </c>
      <c r="C16" s="9">
        <v>45368.066</v>
      </c>
      <c r="D16" s="9">
        <v>8725.119439999999</v>
      </c>
      <c r="E16" s="10">
        <f t="shared" si="2"/>
        <v>19.231852290110844</v>
      </c>
      <c r="F16" s="10">
        <f t="shared" si="1"/>
        <v>111.49816690322014</v>
      </c>
      <c r="G16" s="11">
        <f t="shared" si="0"/>
        <v>899.7715599999983</v>
      </c>
    </row>
    <row r="17" spans="1:7" ht="19.5" customHeight="1">
      <c r="A17" s="8" t="s">
        <v>17</v>
      </c>
      <c r="B17" s="32">
        <v>25146.874620000002</v>
      </c>
      <c r="C17" s="9">
        <v>207951.1</v>
      </c>
      <c r="D17" s="9">
        <v>33188.0887</v>
      </c>
      <c r="E17" s="10">
        <f t="shared" si="2"/>
        <v>15.95956390709162</v>
      </c>
      <c r="F17" s="10">
        <f t="shared" si="1"/>
        <v>131.97699197817846</v>
      </c>
      <c r="G17" s="11">
        <f t="shared" si="0"/>
        <v>8041.214079999998</v>
      </c>
    </row>
    <row r="18" spans="1:7" ht="20.25" customHeight="1">
      <c r="A18" s="8" t="s">
        <v>18</v>
      </c>
      <c r="B18" s="32">
        <v>7222.07529</v>
      </c>
      <c r="C18" s="9">
        <v>68349.9</v>
      </c>
      <c r="D18" s="9">
        <v>8525.494130000001</v>
      </c>
      <c r="E18" s="10">
        <f t="shared" si="2"/>
        <v>12.473308856340685</v>
      </c>
      <c r="F18" s="10">
        <f t="shared" si="1"/>
        <v>118.04770495545473</v>
      </c>
      <c r="G18" s="11">
        <f t="shared" si="0"/>
        <v>1303.4188400000012</v>
      </c>
    </row>
    <row r="19" spans="1:7" ht="20.25" customHeight="1">
      <c r="A19" s="8" t="s">
        <v>19</v>
      </c>
      <c r="B19" s="32">
        <v>29190.6016</v>
      </c>
      <c r="C19" s="9">
        <v>256683.29</v>
      </c>
      <c r="D19" s="9">
        <v>34885.03626</v>
      </c>
      <c r="E19" s="10">
        <f t="shared" si="2"/>
        <v>13.590692350873326</v>
      </c>
      <c r="F19" s="10">
        <f t="shared" si="1"/>
        <v>119.50776739044666</v>
      </c>
      <c r="G19" s="11">
        <f t="shared" si="0"/>
        <v>5694.434659999999</v>
      </c>
    </row>
    <row r="20" spans="1:7" ht="21" customHeight="1">
      <c r="A20" s="8" t="s">
        <v>20</v>
      </c>
      <c r="B20" s="32">
        <v>11656.03806</v>
      </c>
      <c r="C20" s="9">
        <v>85341.8</v>
      </c>
      <c r="D20" s="9">
        <v>13125.09489</v>
      </c>
      <c r="E20" s="10">
        <f t="shared" si="2"/>
        <v>15.379444644945384</v>
      </c>
      <c r="F20" s="10">
        <f t="shared" si="1"/>
        <v>112.60339767627696</v>
      </c>
      <c r="G20" s="11">
        <f t="shared" si="0"/>
        <v>1469.0568299999995</v>
      </c>
    </row>
    <row r="21" spans="1:7" ht="21.75" customHeight="1">
      <c r="A21" s="8" t="s">
        <v>21</v>
      </c>
      <c r="B21" s="32">
        <v>25481.21231</v>
      </c>
      <c r="C21" s="9">
        <v>183640</v>
      </c>
      <c r="D21" s="9">
        <v>30359.95236</v>
      </c>
      <c r="E21" s="10">
        <f t="shared" si="2"/>
        <v>16.532319952080158</v>
      </c>
      <c r="F21" s="10">
        <f t="shared" si="1"/>
        <v>119.14642047107532</v>
      </c>
      <c r="G21" s="11">
        <f t="shared" si="0"/>
        <v>4878.74005</v>
      </c>
    </row>
    <row r="22" spans="1:7" ht="21" customHeight="1">
      <c r="A22" s="8" t="s">
        <v>22</v>
      </c>
      <c r="B22" s="32">
        <v>11145.15362</v>
      </c>
      <c r="C22" s="9">
        <v>110681.8</v>
      </c>
      <c r="D22" s="9">
        <v>13946.94367</v>
      </c>
      <c r="E22" s="10">
        <f t="shared" si="2"/>
        <v>12.600936802617953</v>
      </c>
      <c r="F22" s="10">
        <f t="shared" si="1"/>
        <v>125.13908866157021</v>
      </c>
      <c r="G22" s="11">
        <f t="shared" si="0"/>
        <v>2801.7900500000014</v>
      </c>
    </row>
    <row r="23" spans="1:7" ht="20.25" customHeight="1">
      <c r="A23" s="8" t="s">
        <v>23</v>
      </c>
      <c r="B23" s="32">
        <v>21385.024739999997</v>
      </c>
      <c r="C23" s="9">
        <v>119919</v>
      </c>
      <c r="D23" s="9">
        <v>16223.84771</v>
      </c>
      <c r="E23" s="10">
        <f t="shared" si="2"/>
        <v>13.529005170156521</v>
      </c>
      <c r="F23" s="10">
        <f t="shared" si="1"/>
        <v>75.86546149583741</v>
      </c>
      <c r="G23" s="11">
        <f t="shared" si="0"/>
        <v>-5161.177029999997</v>
      </c>
    </row>
    <row r="24" spans="1:7" ht="21.75" customHeight="1">
      <c r="A24" s="8" t="s">
        <v>24</v>
      </c>
      <c r="B24" s="32">
        <v>7150.65801</v>
      </c>
      <c r="C24" s="9">
        <v>57275.698</v>
      </c>
      <c r="D24" s="9">
        <v>8459.057550000001</v>
      </c>
      <c r="E24" s="10">
        <f t="shared" si="2"/>
        <v>14.769016957244244</v>
      </c>
      <c r="F24" s="10">
        <f t="shared" si="1"/>
        <v>118.29761034816993</v>
      </c>
      <c r="G24" s="11">
        <f t="shared" si="0"/>
        <v>1308.3995400000013</v>
      </c>
    </row>
    <row r="25" spans="1:7" ht="20.25" customHeight="1">
      <c r="A25" s="8" t="s">
        <v>25</v>
      </c>
      <c r="B25" s="32">
        <v>16533.27093</v>
      </c>
      <c r="C25" s="9">
        <v>111275.883</v>
      </c>
      <c r="D25" s="9">
        <v>15561.80724</v>
      </c>
      <c r="E25" s="10">
        <f t="shared" si="2"/>
        <v>13.984887668786236</v>
      </c>
      <c r="F25" s="10">
        <f t="shared" si="1"/>
        <v>94.12418937478817</v>
      </c>
      <c r="G25" s="11">
        <f t="shared" si="0"/>
        <v>-971.4636899999987</v>
      </c>
    </row>
    <row r="26" spans="1:7" ht="20.25" customHeight="1">
      <c r="A26" s="8" t="s">
        <v>26</v>
      </c>
      <c r="B26" s="32">
        <v>22044.512079999997</v>
      </c>
      <c r="C26" s="9">
        <v>145332.2</v>
      </c>
      <c r="D26" s="9">
        <v>19490.432760000003</v>
      </c>
      <c r="E26" s="10">
        <f t="shared" si="2"/>
        <v>13.410952810182467</v>
      </c>
      <c r="F26" s="10">
        <f t="shared" si="1"/>
        <v>88.41399024514044</v>
      </c>
      <c r="G26" s="11">
        <f t="shared" si="0"/>
        <v>-2554.0793199999935</v>
      </c>
    </row>
    <row r="27" spans="1:7" ht="21" customHeight="1">
      <c r="A27" s="8" t="s">
        <v>27</v>
      </c>
      <c r="B27" s="32">
        <v>4931.7528</v>
      </c>
      <c r="C27" s="9">
        <v>40096.632</v>
      </c>
      <c r="D27" s="9">
        <v>5162.89952</v>
      </c>
      <c r="E27" s="10">
        <f t="shared" si="2"/>
        <v>12.876142614671476</v>
      </c>
      <c r="F27" s="10">
        <f t="shared" si="1"/>
        <v>104.68690807049373</v>
      </c>
      <c r="G27" s="11">
        <f t="shared" si="0"/>
        <v>231.14671999999973</v>
      </c>
    </row>
    <row r="28" spans="1:7" ht="20.25" customHeight="1">
      <c r="A28" s="8" t="s">
        <v>28</v>
      </c>
      <c r="B28" s="32">
        <v>24778.31492</v>
      </c>
      <c r="C28" s="9">
        <v>201552.4</v>
      </c>
      <c r="D28" s="9">
        <v>30898.35649</v>
      </c>
      <c r="E28" s="10">
        <f t="shared" si="2"/>
        <v>15.330185346341697</v>
      </c>
      <c r="F28" s="10">
        <f t="shared" si="1"/>
        <v>124.69918390237329</v>
      </c>
      <c r="G28" s="11">
        <f t="shared" si="0"/>
        <v>6120.041569999998</v>
      </c>
    </row>
    <row r="29" spans="1:7" ht="21.75" customHeight="1">
      <c r="A29" s="8" t="s">
        <v>29</v>
      </c>
      <c r="B29" s="32">
        <v>24971.167699999998</v>
      </c>
      <c r="C29" s="9">
        <v>213043</v>
      </c>
      <c r="D29" s="9">
        <v>29313.786949999998</v>
      </c>
      <c r="E29" s="10">
        <f t="shared" si="2"/>
        <v>13.759563538816105</v>
      </c>
      <c r="F29" s="10">
        <f t="shared" si="1"/>
        <v>117.39053336300329</v>
      </c>
      <c r="G29" s="11">
        <f t="shared" si="0"/>
        <v>4342.61925</v>
      </c>
    </row>
    <row r="30" spans="1:7" ht="21.75" customHeight="1">
      <c r="A30" s="8" t="s">
        <v>30</v>
      </c>
      <c r="B30" s="32">
        <v>6230.08429</v>
      </c>
      <c r="C30" s="9">
        <v>57236.686</v>
      </c>
      <c r="D30" s="9">
        <v>8174.31402</v>
      </c>
      <c r="E30" s="10">
        <f t="shared" si="2"/>
        <v>14.281599077906082</v>
      </c>
      <c r="F30" s="10">
        <f t="shared" si="1"/>
        <v>131.20711758460013</v>
      </c>
      <c r="G30" s="11">
        <f t="shared" si="0"/>
        <v>1944.22973</v>
      </c>
    </row>
    <row r="31" spans="1:7" ht="22.5" customHeight="1">
      <c r="A31" s="8" t="s">
        <v>31</v>
      </c>
      <c r="B31" s="32">
        <v>13224.743789999999</v>
      </c>
      <c r="C31" s="9">
        <v>120159.692</v>
      </c>
      <c r="D31" s="9">
        <v>13541.41788</v>
      </c>
      <c r="E31" s="10">
        <f t="shared" si="2"/>
        <v>11.269517801360545</v>
      </c>
      <c r="F31" s="10">
        <f t="shared" si="1"/>
        <v>102.39455746764227</v>
      </c>
      <c r="G31" s="11">
        <f t="shared" si="0"/>
        <v>316.67409000000225</v>
      </c>
    </row>
    <row r="32" spans="1:7" ht="22.5" customHeight="1">
      <c r="A32" s="8" t="s">
        <v>32</v>
      </c>
      <c r="B32" s="32">
        <v>19133.924460000002</v>
      </c>
      <c r="C32" s="9">
        <v>151892.278</v>
      </c>
      <c r="D32" s="9">
        <v>13858.41967</v>
      </c>
      <c r="E32" s="10">
        <f t="shared" si="2"/>
        <v>9.123847408490377</v>
      </c>
      <c r="F32" s="10">
        <f t="shared" si="1"/>
        <v>72.42852713760529</v>
      </c>
      <c r="G32" s="11">
        <f t="shared" si="0"/>
        <v>-5275.504790000003</v>
      </c>
    </row>
    <row r="33" spans="1:7" ht="23.25" customHeight="1">
      <c r="A33" s="8" t="s">
        <v>33</v>
      </c>
      <c r="B33" s="32">
        <v>12810.235990000001</v>
      </c>
      <c r="C33" s="9">
        <v>127916.89</v>
      </c>
      <c r="D33" s="9">
        <v>13585.87211</v>
      </c>
      <c r="E33" s="10">
        <f t="shared" si="2"/>
        <v>10.62085867628583</v>
      </c>
      <c r="F33" s="10">
        <f t="shared" si="1"/>
        <v>106.05481523217435</v>
      </c>
      <c r="G33" s="11">
        <f t="shared" si="0"/>
        <v>775.6361199999992</v>
      </c>
    </row>
    <row r="34" spans="1:7" ht="21" customHeight="1">
      <c r="A34" s="8" t="s">
        <v>34</v>
      </c>
      <c r="B34" s="32">
        <v>16558.239</v>
      </c>
      <c r="C34" s="9">
        <v>155305.13</v>
      </c>
      <c r="D34" s="9">
        <v>26227.330329999997</v>
      </c>
      <c r="E34" s="10">
        <f t="shared" si="2"/>
        <v>16.88761364804884</v>
      </c>
      <c r="F34" s="10">
        <f t="shared" si="1"/>
        <v>158.39444236793537</v>
      </c>
      <c r="G34" s="11">
        <f t="shared" si="0"/>
        <v>9669.091329999996</v>
      </c>
    </row>
    <row r="35" spans="1:8" ht="20.25" customHeight="1">
      <c r="A35" s="8" t="s">
        <v>35</v>
      </c>
      <c r="B35" s="32">
        <v>23331.86699</v>
      </c>
      <c r="C35" s="9">
        <v>182976.152</v>
      </c>
      <c r="D35" s="9">
        <v>26156.33734</v>
      </c>
      <c r="E35" s="10">
        <f t="shared" si="2"/>
        <v>14.294943386939298</v>
      </c>
      <c r="F35" s="10">
        <f t="shared" si="1"/>
        <v>112.10563368636792</v>
      </c>
      <c r="G35" s="11">
        <f t="shared" si="0"/>
        <v>2824.4703499999996</v>
      </c>
      <c r="H35" s="12"/>
    </row>
    <row r="36" spans="1:7" ht="21.75" customHeight="1">
      <c r="A36" s="8" t="s">
        <v>36</v>
      </c>
      <c r="B36" s="32">
        <v>38089.12692</v>
      </c>
      <c r="C36" s="9">
        <v>271636.35</v>
      </c>
      <c r="D36" s="9">
        <v>40613.20068</v>
      </c>
      <c r="E36" s="10">
        <f t="shared" si="2"/>
        <v>14.951312915226552</v>
      </c>
      <c r="F36" s="10">
        <f t="shared" si="1"/>
        <v>106.62675667337137</v>
      </c>
      <c r="G36" s="11">
        <f t="shared" si="0"/>
        <v>2524.0737599999993</v>
      </c>
    </row>
    <row r="37" spans="1:10" ht="20.25">
      <c r="A37" s="8" t="s">
        <v>37</v>
      </c>
      <c r="B37" s="32">
        <v>8901.26382</v>
      </c>
      <c r="C37" s="9">
        <v>81685.061</v>
      </c>
      <c r="D37" s="9">
        <v>13515.21868</v>
      </c>
      <c r="E37" s="10">
        <f t="shared" si="2"/>
        <v>16.54552070420808</v>
      </c>
      <c r="F37" s="10">
        <f t="shared" si="1"/>
        <v>151.8348287760333</v>
      </c>
      <c r="G37" s="11">
        <f t="shared" si="0"/>
        <v>4613.95486</v>
      </c>
      <c r="H37" s="13"/>
      <c r="I37" s="13"/>
      <c r="J37" s="13"/>
    </row>
    <row r="38" spans="1:7" ht="20.25">
      <c r="A38" s="8" t="s">
        <v>38</v>
      </c>
      <c r="B38" s="32">
        <v>17282.15206</v>
      </c>
      <c r="C38" s="9">
        <v>124421.313</v>
      </c>
      <c r="D38" s="9">
        <v>18487.371219999997</v>
      </c>
      <c r="E38" s="10">
        <f t="shared" si="2"/>
        <v>14.858685199697256</v>
      </c>
      <c r="F38" s="10">
        <f t="shared" si="1"/>
        <v>106.97377939862889</v>
      </c>
      <c r="G38" s="11">
        <f t="shared" si="0"/>
        <v>1205.219159999997</v>
      </c>
    </row>
    <row r="39" spans="1:8" s="7" customFormat="1" ht="42" customHeight="1">
      <c r="A39" s="14" t="s">
        <v>39</v>
      </c>
      <c r="B39" s="15">
        <f>SUM(B6:B38)</f>
        <v>1103977.3529100001</v>
      </c>
      <c r="C39" s="15">
        <f>SUM(C6:C38)</f>
        <v>8216852.679589999</v>
      </c>
      <c r="D39" s="15">
        <f>SUM(D6:D38)</f>
        <v>1168882.74798</v>
      </c>
      <c r="E39" s="16">
        <f>D39/C39*100</f>
        <v>14.2254314828281</v>
      </c>
      <c r="F39" s="16">
        <f t="shared" si="1"/>
        <v>105.87923247690854</v>
      </c>
      <c r="G39" s="17">
        <f t="shared" si="0"/>
        <v>64905.39506999985</v>
      </c>
      <c r="H39" s="6"/>
    </row>
    <row r="40" spans="1:7" ht="36" customHeight="1">
      <c r="A40" s="14" t="s">
        <v>40</v>
      </c>
      <c r="B40" s="15">
        <v>2701477.36261</v>
      </c>
      <c r="C40" s="15">
        <v>28021633</v>
      </c>
      <c r="D40" s="15">
        <v>3286943.35588</v>
      </c>
      <c r="E40" s="16">
        <f t="shared" si="2"/>
        <v>11.730020716066049</v>
      </c>
      <c r="F40" s="16">
        <f t="shared" si="1"/>
        <v>121.67206734260245</v>
      </c>
      <c r="G40" s="17">
        <f t="shared" si="0"/>
        <v>585465.99327</v>
      </c>
    </row>
    <row r="41" spans="1:8" s="7" customFormat="1" ht="43.5" customHeight="1" thickBot="1">
      <c r="A41" s="18" t="s">
        <v>41</v>
      </c>
      <c r="B41" s="19">
        <v>3805454.71552</v>
      </c>
      <c r="C41" s="19">
        <f>(C39+C40)</f>
        <v>36238485.67959</v>
      </c>
      <c r="D41" s="19">
        <f>D39+D40</f>
        <v>4455826.10386</v>
      </c>
      <c r="E41" s="20">
        <f t="shared" si="2"/>
        <v>12.295839686175354</v>
      </c>
      <c r="F41" s="20">
        <f t="shared" si="1"/>
        <v>117.09050394654687</v>
      </c>
      <c r="G41" s="21">
        <f t="shared" si="0"/>
        <v>650371.3883400001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6"/>
      <c r="D44" s="27"/>
      <c r="F44" s="25"/>
    </row>
    <row r="45" spans="1:7" ht="56.25" customHeight="1">
      <c r="A45" s="28"/>
      <c r="B45" s="12"/>
      <c r="C45" s="29"/>
      <c r="D45" s="12"/>
      <c r="G45" s="12"/>
    </row>
    <row r="46" spans="1:7" ht="20.25">
      <c r="A46" s="37"/>
      <c r="B46" s="38"/>
      <c r="C46" s="38"/>
      <c r="D46" s="38"/>
      <c r="E46" s="38"/>
      <c r="F46" s="38"/>
      <c r="G46" s="38"/>
    </row>
    <row r="47" spans="1:3" ht="20.25">
      <c r="A47" s="30"/>
      <c r="C47" s="25"/>
    </row>
    <row r="48" spans="3:4" ht="20.25">
      <c r="C48" s="31"/>
      <c r="D48" s="31"/>
    </row>
    <row r="49" ht="20.25">
      <c r="D49" s="12"/>
    </row>
    <row r="51" ht="20.25">
      <c r="B51" s="12"/>
    </row>
  </sheetData>
  <sheetProtection/>
  <mergeCells count="11">
    <mergeCell ref="E4:E5"/>
    <mergeCell ref="F4:F5"/>
    <mergeCell ref="G4:G5"/>
    <mergeCell ref="A46:G46"/>
    <mergeCell ref="A1:G1"/>
    <mergeCell ref="A2:E2"/>
    <mergeCell ref="B3:E3"/>
    <mergeCell ref="A4:A5"/>
    <mergeCell ref="B4:B5"/>
    <mergeCell ref="C4:C5"/>
    <mergeCell ref="D4:D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2019-03-12T12:00:31Z</cp:lastPrinted>
  <dcterms:created xsi:type="dcterms:W3CDTF">2016-05-17T06:39:03Z</dcterms:created>
  <dcterms:modified xsi:type="dcterms:W3CDTF">2019-04-09T06:51:51Z</dcterms:modified>
  <cp:category/>
  <cp:version/>
  <cp:contentType/>
  <cp:contentStatus/>
</cp:coreProperties>
</file>