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9675" activeTab="0"/>
  </bookViews>
  <sheets>
    <sheet name="Лист1" sheetId="1" r:id="rId1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<sst xmlns="http://schemas.openxmlformats.org/spreadsheetml/2006/main" count="48" uniqueCount="48">
  <si>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     </t>
  </si>
  <si>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</si>
  <si>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</si>
  <si>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</si>
  <si>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</si>
  <si>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</si>
  <si>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</si>
  <si>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</si>
  <si>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</si>
  <si>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</si>
  <si>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</si>
  <si>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</si>
  <si>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</si>
  <si>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</si>
  <si>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</si>
  <si>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</si>
  <si>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</si>
  <si>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</si>
  <si>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</si>
  <si>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</si>
  <si>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</si>
  <si>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</si>
  <si>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</si>
  <si>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</si>
  <si>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</si>
  <si>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</si>
  <si>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</si>
  <si>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</si>
  <si>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</si>
  <si>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</si>
  <si>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</si>
  <si>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</si>
  <si>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</si>
  <si>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</si>
  <si>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</si>
  <si>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</si>
  <si>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</si>
  <si>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</si>
  <si>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</si>
  <si>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</si>
  <si>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</si>
  <si>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</si>
  <si>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</si>
  <si>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(2018 /2017)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</si>
  <si>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01.05.2018 </t>
  </si>
  <si>
    <t>Факт на 01.05.2017</t>
  </si>
  <si>
    <t>План на 2017 год                   (по состоянию на 01.05.2018)</t>
  </si>
  <si>
    <t xml:space="preserve">Факт на 01.05.2018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</si>
</sst>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0"/>
      <name val="Agency FB"/>
      <family val="2"/>
    </font>
    <font>
      <sz val="10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4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48" fillId="0" borderId="16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="55" zoomScaleSheetLayoutView="55" zoomScalePageLayoutView="0" workbookViewId="0" topLeftCell="A1">
      <selection activeCell="L44" sqref="L44"/>
    </sheetView>
  </sheetViews>
  <sheetFormatPr defaultColWidth="9.140625" defaultRowHeight="15"/>
  <cols>
    <col min="1" max="1" width="31.00390625" style="1" customWidth="1"/>
    <col min="2" max="2" width="24.421875" style="1" customWidth="1"/>
    <col min="3" max="3" width="28.28125" style="1" customWidth="1"/>
    <col min="4" max="4" width="24.28125" style="1" customWidth="1"/>
    <col min="5" max="5" width="17.28125" style="1" customWidth="1"/>
    <col min="6" max="6" width="15.8515625" style="1" customWidth="1"/>
    <col min="7" max="7" width="21.28125" style="1" customWidth="1"/>
    <col min="8" max="8" width="39.8515625" style="1" customWidth="1"/>
    <col min="9" max="16384" width="9.140625" style="1" customWidth="1"/>
  </cols>
  <sheetData>
    <row r="1" spans="1:7" ht="59.25" customHeight="1">
      <c r="A1" s="39" t="s">
        <v>44</v>
      </c>
      <c r="B1" s="39"/>
      <c r="C1" s="39"/>
      <c r="D1" s="39"/>
      <c r="E1" s="39"/>
      <c r="F1" s="39"/>
      <c r="G1" s="39"/>
    </row>
    <row r="2" spans="1:7" s="3" customFormat="1" ht="17.25" customHeight="1">
      <c r="A2" s="40" t="s">
        <v>0</v>
      </c>
      <c r="B2" s="41"/>
      <c r="C2" s="41"/>
      <c r="D2" s="41"/>
      <c r="E2" s="41"/>
      <c r="F2" s="2"/>
      <c r="G2" s="2"/>
    </row>
    <row r="3" spans="1:7" ht="19.5" customHeight="1" thickBot="1">
      <c r="A3" s="4" t="s">
        <v>1</v>
      </c>
      <c r="B3" s="42"/>
      <c r="C3" s="42"/>
      <c r="D3" s="42"/>
      <c r="E3" s="42"/>
      <c r="G3" s="5" t="s">
        <v>2</v>
      </c>
    </row>
    <row r="4" spans="1:8" s="7" customFormat="1" ht="20.25">
      <c r="A4" s="43" t="s">
        <v>3</v>
      </c>
      <c r="B4" s="33" t="s">
        <v>45</v>
      </c>
      <c r="C4" s="33" t="s">
        <v>46</v>
      </c>
      <c r="D4" s="33" t="s">
        <v>47</v>
      </c>
      <c r="E4" s="33" t="s">
        <v>4</v>
      </c>
      <c r="F4" s="33" t="s">
        <v>5</v>
      </c>
      <c r="G4" s="35" t="s">
        <v>43</v>
      </c>
      <c r="H4" s="6"/>
    </row>
    <row r="5" spans="1:8" s="7" customFormat="1" ht="107.25" customHeight="1">
      <c r="A5" s="44"/>
      <c r="B5" s="34"/>
      <c r="C5" s="34"/>
      <c r="D5" s="34"/>
      <c r="E5" s="34"/>
      <c r="F5" s="34"/>
      <c r="G5" s="36"/>
      <c r="H5" s="6"/>
    </row>
    <row r="6" spans="1:7" ht="20.25">
      <c r="A6" s="8" t="s">
        <v>6</v>
      </c>
      <c r="B6" s="32">
        <v>928522.4171900001</v>
      </c>
      <c r="C6" s="9">
        <v>2894561.79759</v>
      </c>
      <c r="D6" s="9">
        <v>926337.88972</v>
      </c>
      <c r="E6" s="10">
        <f>D6/C6*100</f>
        <v>32.00269866379308</v>
      </c>
      <c r="F6" s="10">
        <f>D6/B6*100</f>
        <v>99.76473077767889</v>
      </c>
      <c r="G6" s="11">
        <f aca="true" t="shared" si="0" ref="G6:G41">D6-B6</f>
        <v>-2184.527470000088</v>
      </c>
    </row>
    <row r="7" spans="1:7" ht="20.25">
      <c r="A7" s="8" t="s">
        <v>7</v>
      </c>
      <c r="B7" s="32">
        <v>94120.06998</v>
      </c>
      <c r="C7" s="9">
        <v>313132.17539999995</v>
      </c>
      <c r="D7" s="9">
        <v>106071.54159000001</v>
      </c>
      <c r="E7" s="10">
        <f>D7/C7*100</f>
        <v>33.874366776426776</v>
      </c>
      <c r="F7" s="10">
        <f aca="true" t="shared" si="1" ref="F7:F41">D7/B7*100</f>
        <v>112.6981116913105</v>
      </c>
      <c r="G7" s="11">
        <f t="shared" si="0"/>
        <v>11951.471610000008</v>
      </c>
    </row>
    <row r="8" spans="1:7" ht="20.25">
      <c r="A8" s="8" t="s">
        <v>8</v>
      </c>
      <c r="B8" s="32">
        <v>120692.90548</v>
      </c>
      <c r="C8" s="9">
        <v>415638.774</v>
      </c>
      <c r="D8" s="9">
        <v>131969.08545</v>
      </c>
      <c r="E8" s="10">
        <f aca="true" t="shared" si="2" ref="E8:E41">D8/C8*100</f>
        <v>31.750908169602106</v>
      </c>
      <c r="F8" s="10">
        <f t="shared" si="1"/>
        <v>109.34286893264706</v>
      </c>
      <c r="G8" s="11">
        <f t="shared" si="0"/>
        <v>11276.179970000012</v>
      </c>
    </row>
    <row r="9" spans="1:7" ht="19.5" customHeight="1">
      <c r="A9" s="8" t="s">
        <v>9</v>
      </c>
      <c r="B9" s="32">
        <v>95490.8315</v>
      </c>
      <c r="C9" s="9">
        <v>272600</v>
      </c>
      <c r="D9" s="9">
        <v>87428.71574</v>
      </c>
      <c r="E9" s="10">
        <f t="shared" si="2"/>
        <v>32.07216278063096</v>
      </c>
      <c r="F9" s="10">
        <f t="shared" si="1"/>
        <v>91.55718341399091</v>
      </c>
      <c r="G9" s="11">
        <f t="shared" si="0"/>
        <v>-8062.115760000001</v>
      </c>
    </row>
    <row r="10" spans="1:7" ht="18" customHeight="1">
      <c r="A10" s="8" t="s">
        <v>10</v>
      </c>
      <c r="B10" s="32">
        <v>43866.987259999994</v>
      </c>
      <c r="C10" s="9">
        <v>105061.82429</v>
      </c>
      <c r="D10" s="9">
        <v>42604.160840000004</v>
      </c>
      <c r="E10" s="10">
        <f t="shared" si="2"/>
        <v>40.55151443249321</v>
      </c>
      <c r="F10" s="10">
        <f t="shared" si="1"/>
        <v>97.1212374068107</v>
      </c>
      <c r="G10" s="11">
        <f t="shared" si="0"/>
        <v>-1262.8264199999903</v>
      </c>
    </row>
    <row r="11" spans="1:7" ht="19.5" customHeight="1">
      <c r="A11" s="8" t="s">
        <v>11</v>
      </c>
      <c r="B11" s="32">
        <v>35108.05559</v>
      </c>
      <c r="C11" s="9">
        <v>110736.38474</v>
      </c>
      <c r="D11" s="9">
        <v>34842.968219999995</v>
      </c>
      <c r="E11" s="10">
        <f t="shared" si="2"/>
        <v>31.46478756897152</v>
      </c>
      <c r="F11" s="10">
        <f t="shared" si="1"/>
        <v>99.2449386172343</v>
      </c>
      <c r="G11" s="11">
        <f t="shared" si="0"/>
        <v>-265.0873700000084</v>
      </c>
    </row>
    <row r="12" spans="1:7" ht="20.25" customHeight="1">
      <c r="A12" s="8" t="s">
        <v>12</v>
      </c>
      <c r="B12" s="32">
        <v>125111.40405</v>
      </c>
      <c r="C12" s="9">
        <v>408465.77222000004</v>
      </c>
      <c r="D12" s="9">
        <v>120584.44476</v>
      </c>
      <c r="E12" s="10">
        <f t="shared" si="2"/>
        <v>29.521309485645986</v>
      </c>
      <c r="F12" s="10">
        <f t="shared" si="1"/>
        <v>96.38165735220203</v>
      </c>
      <c r="G12" s="11">
        <f t="shared" si="0"/>
        <v>-4526.959289999999</v>
      </c>
    </row>
    <row r="13" spans="1:7" ht="21" customHeight="1">
      <c r="A13" s="8" t="s">
        <v>13</v>
      </c>
      <c r="B13" s="32">
        <v>41190.44604</v>
      </c>
      <c r="C13" s="9">
        <v>142866.699</v>
      </c>
      <c r="D13" s="9">
        <v>47076.585719999995</v>
      </c>
      <c r="E13" s="10">
        <f t="shared" si="2"/>
        <v>32.95140578561278</v>
      </c>
      <c r="F13" s="10">
        <f t="shared" si="1"/>
        <v>114.29006055016731</v>
      </c>
      <c r="G13" s="11">
        <f t="shared" si="0"/>
        <v>5886.139679999993</v>
      </c>
    </row>
    <row r="14" spans="1:7" ht="19.5" customHeight="1">
      <c r="A14" s="8" t="s">
        <v>14</v>
      </c>
      <c r="B14" s="32">
        <v>11171.80492</v>
      </c>
      <c r="C14" s="9">
        <v>40166.615</v>
      </c>
      <c r="D14" s="9">
        <v>13507.47307</v>
      </c>
      <c r="E14" s="10">
        <f t="shared" si="2"/>
        <v>33.62860691646533</v>
      </c>
      <c r="F14" s="10">
        <f t="shared" si="1"/>
        <v>120.9068110902889</v>
      </c>
      <c r="G14" s="11">
        <f t="shared" si="0"/>
        <v>2335.6681499999995</v>
      </c>
    </row>
    <row r="15" spans="1:7" ht="20.25" customHeight="1">
      <c r="A15" s="8" t="s">
        <v>15</v>
      </c>
      <c r="B15" s="32">
        <v>30575.939739999998</v>
      </c>
      <c r="C15" s="9">
        <v>98943.735</v>
      </c>
      <c r="D15" s="9">
        <v>31986.96779</v>
      </c>
      <c r="E15" s="10">
        <f t="shared" si="2"/>
        <v>32.328441805840455</v>
      </c>
      <c r="F15" s="10">
        <f t="shared" si="1"/>
        <v>104.61483134123944</v>
      </c>
      <c r="G15" s="11">
        <f t="shared" si="0"/>
        <v>1411.0280500000008</v>
      </c>
    </row>
    <row r="16" spans="1:7" ht="20.25" customHeight="1">
      <c r="A16" s="8" t="s">
        <v>16</v>
      </c>
      <c r="B16" s="32">
        <v>17314.307399999998</v>
      </c>
      <c r="C16" s="9">
        <v>58639.196</v>
      </c>
      <c r="D16" s="9">
        <v>15004.775880000001</v>
      </c>
      <c r="E16" s="10">
        <f t="shared" si="2"/>
        <v>25.588304246190553</v>
      </c>
      <c r="F16" s="10">
        <f t="shared" si="1"/>
        <v>86.66113829075255</v>
      </c>
      <c r="G16" s="11">
        <f t="shared" si="0"/>
        <v>-2309.531519999997</v>
      </c>
    </row>
    <row r="17" spans="1:7" ht="19.5" customHeight="1">
      <c r="A17" s="8" t="s">
        <v>17</v>
      </c>
      <c r="B17" s="32">
        <v>54133.79055</v>
      </c>
      <c r="C17" s="9">
        <v>194605.23515</v>
      </c>
      <c r="D17" s="9">
        <v>57593.2558</v>
      </c>
      <c r="E17" s="10">
        <f t="shared" si="2"/>
        <v>29.594915961848418</v>
      </c>
      <c r="F17" s="10">
        <f t="shared" si="1"/>
        <v>106.39058380145154</v>
      </c>
      <c r="G17" s="11">
        <f t="shared" si="0"/>
        <v>3459.465250000001</v>
      </c>
    </row>
    <row r="18" spans="1:7" ht="20.25" customHeight="1">
      <c r="A18" s="8" t="s">
        <v>18</v>
      </c>
      <c r="B18" s="32">
        <v>16873.27723</v>
      </c>
      <c r="C18" s="9">
        <v>55497.402</v>
      </c>
      <c r="D18" s="9">
        <v>17804.83813</v>
      </c>
      <c r="E18" s="10">
        <f t="shared" si="2"/>
        <v>32.08229122148817</v>
      </c>
      <c r="F18" s="10">
        <f t="shared" si="1"/>
        <v>105.52092452048214</v>
      </c>
      <c r="G18" s="11">
        <f t="shared" si="0"/>
        <v>931.5609000000004</v>
      </c>
    </row>
    <row r="19" spans="1:7" ht="20.25" customHeight="1">
      <c r="A19" s="8" t="s">
        <v>19</v>
      </c>
      <c r="B19" s="32">
        <v>64181.54651</v>
      </c>
      <c r="C19" s="9">
        <v>230732.3</v>
      </c>
      <c r="D19" s="9">
        <v>74614.09939</v>
      </c>
      <c r="E19" s="10">
        <f t="shared" si="2"/>
        <v>32.33795155251345</v>
      </c>
      <c r="F19" s="10">
        <f t="shared" si="1"/>
        <v>116.25475459425792</v>
      </c>
      <c r="G19" s="11">
        <f t="shared" si="0"/>
        <v>10432.552880000003</v>
      </c>
    </row>
    <row r="20" spans="1:7" ht="21" customHeight="1">
      <c r="A20" s="8" t="s">
        <v>20</v>
      </c>
      <c r="B20" s="32">
        <v>22812.324239999998</v>
      </c>
      <c r="C20" s="9">
        <v>81425.4</v>
      </c>
      <c r="D20" s="9">
        <v>25278.76559</v>
      </c>
      <c r="E20" s="10">
        <f t="shared" si="2"/>
        <v>31.045307226000734</v>
      </c>
      <c r="F20" s="10">
        <f t="shared" si="1"/>
        <v>110.81188099928568</v>
      </c>
      <c r="G20" s="11">
        <f t="shared" si="0"/>
        <v>2466.441350000001</v>
      </c>
    </row>
    <row r="21" spans="1:7" ht="21.75" customHeight="1">
      <c r="A21" s="8" t="s">
        <v>21</v>
      </c>
      <c r="B21" s="32">
        <v>55593.90486</v>
      </c>
      <c r="C21" s="9">
        <v>172770.943</v>
      </c>
      <c r="D21" s="9">
        <v>59533.865119999995</v>
      </c>
      <c r="E21" s="10">
        <f t="shared" si="2"/>
        <v>34.458262533185334</v>
      </c>
      <c r="F21" s="10">
        <f t="shared" si="1"/>
        <v>107.08703637551966</v>
      </c>
      <c r="G21" s="11">
        <f t="shared" si="0"/>
        <v>3939.9602599999926</v>
      </c>
    </row>
    <row r="22" spans="1:7" ht="21" customHeight="1">
      <c r="A22" s="8" t="s">
        <v>22</v>
      </c>
      <c r="B22" s="32">
        <v>26625.10255</v>
      </c>
      <c r="C22" s="9">
        <v>82100.8</v>
      </c>
      <c r="D22" s="9">
        <v>27944.35294</v>
      </c>
      <c r="E22" s="10">
        <f t="shared" si="2"/>
        <v>34.036639033968</v>
      </c>
      <c r="F22" s="10">
        <f t="shared" si="1"/>
        <v>104.95491195770062</v>
      </c>
      <c r="G22" s="11">
        <f t="shared" si="0"/>
        <v>1319.250390000001</v>
      </c>
    </row>
    <row r="23" spans="1:7" ht="20.25" customHeight="1">
      <c r="A23" s="8" t="s">
        <v>23</v>
      </c>
      <c r="B23" s="32">
        <v>27049.68139</v>
      </c>
      <c r="C23" s="9">
        <v>114910.482</v>
      </c>
      <c r="D23" s="9">
        <v>45775.00007</v>
      </c>
      <c r="E23" s="10">
        <f t="shared" si="2"/>
        <v>39.835356421183576</v>
      </c>
      <c r="F23" s="10">
        <f t="shared" si="1"/>
        <v>169.2256533820859</v>
      </c>
      <c r="G23" s="11">
        <f t="shared" si="0"/>
        <v>18725.31868</v>
      </c>
    </row>
    <row r="24" spans="1:7" ht="21.75" customHeight="1">
      <c r="A24" s="8" t="s">
        <v>24</v>
      </c>
      <c r="B24" s="32">
        <v>17361.08621</v>
      </c>
      <c r="C24" s="9">
        <v>49449.03</v>
      </c>
      <c r="D24" s="9">
        <v>19962.655649999997</v>
      </c>
      <c r="E24" s="10">
        <f t="shared" si="2"/>
        <v>40.370166310643505</v>
      </c>
      <c r="F24" s="10">
        <f t="shared" si="1"/>
        <v>114.98506146753358</v>
      </c>
      <c r="G24" s="11">
        <f t="shared" si="0"/>
        <v>2601.5694399999957</v>
      </c>
    </row>
    <row r="25" spans="1:7" ht="20.25" customHeight="1">
      <c r="A25" s="8" t="s">
        <v>25</v>
      </c>
      <c r="B25" s="32">
        <v>40380.07725</v>
      </c>
      <c r="C25" s="9">
        <v>100923.94</v>
      </c>
      <c r="D25" s="9">
        <v>33814.47569</v>
      </c>
      <c r="E25" s="10">
        <f t="shared" si="2"/>
        <v>33.50491042065936</v>
      </c>
      <c r="F25" s="10">
        <f t="shared" si="1"/>
        <v>83.74049281938905</v>
      </c>
      <c r="G25" s="11">
        <f t="shared" si="0"/>
        <v>-6565.601560000003</v>
      </c>
    </row>
    <row r="26" spans="1:7" ht="20.25" customHeight="1">
      <c r="A26" s="8" t="s">
        <v>26</v>
      </c>
      <c r="B26" s="32">
        <v>43818.93173</v>
      </c>
      <c r="C26" s="9">
        <v>128545.581</v>
      </c>
      <c r="D26" s="9">
        <v>47704.98908</v>
      </c>
      <c r="E26" s="10">
        <f t="shared" si="2"/>
        <v>37.11134113587304</v>
      </c>
      <c r="F26" s="10">
        <f t="shared" si="1"/>
        <v>108.86844383597665</v>
      </c>
      <c r="G26" s="11">
        <f t="shared" si="0"/>
        <v>3886.0573500000028</v>
      </c>
    </row>
    <row r="27" spans="1:7" ht="21" customHeight="1">
      <c r="A27" s="8" t="s">
        <v>27</v>
      </c>
      <c r="B27" s="32">
        <v>9546.03224</v>
      </c>
      <c r="C27" s="9">
        <v>33842.2</v>
      </c>
      <c r="D27" s="9">
        <v>12939.11804</v>
      </c>
      <c r="E27" s="10">
        <f t="shared" si="2"/>
        <v>38.23367877974837</v>
      </c>
      <c r="F27" s="10">
        <f t="shared" si="1"/>
        <v>135.54446197847744</v>
      </c>
      <c r="G27" s="11">
        <f t="shared" si="0"/>
        <v>3393.085799999999</v>
      </c>
    </row>
    <row r="28" spans="1:7" ht="20.25" customHeight="1">
      <c r="A28" s="8" t="s">
        <v>28</v>
      </c>
      <c r="B28" s="32">
        <v>57546.805810000005</v>
      </c>
      <c r="C28" s="9">
        <v>187712.694</v>
      </c>
      <c r="D28" s="9">
        <v>54831.72256</v>
      </c>
      <c r="E28" s="10">
        <f t="shared" si="2"/>
        <v>29.21044996562673</v>
      </c>
      <c r="F28" s="10">
        <f t="shared" si="1"/>
        <v>95.28195664071384</v>
      </c>
      <c r="G28" s="11">
        <f t="shared" si="0"/>
        <v>-2715.0832500000033</v>
      </c>
    </row>
    <row r="29" spans="1:7" ht="21.75" customHeight="1">
      <c r="A29" s="8" t="s">
        <v>29</v>
      </c>
      <c r="B29" s="32">
        <v>56136.71065</v>
      </c>
      <c r="C29" s="9">
        <v>191653.421</v>
      </c>
      <c r="D29" s="9">
        <v>60111.008</v>
      </c>
      <c r="E29" s="10">
        <f t="shared" si="2"/>
        <v>31.36443257122971</v>
      </c>
      <c r="F29" s="10">
        <f t="shared" si="1"/>
        <v>107.07967621184444</v>
      </c>
      <c r="G29" s="11">
        <f t="shared" si="0"/>
        <v>3974.2973500000007</v>
      </c>
    </row>
    <row r="30" spans="1:7" ht="21.75" customHeight="1">
      <c r="A30" s="8" t="s">
        <v>30</v>
      </c>
      <c r="B30" s="32">
        <v>18603.14977</v>
      </c>
      <c r="C30" s="9">
        <v>49344.73457</v>
      </c>
      <c r="D30" s="9">
        <v>14378.092279999999</v>
      </c>
      <c r="E30" s="10">
        <f t="shared" si="2"/>
        <v>29.138047666673263</v>
      </c>
      <c r="F30" s="10">
        <f t="shared" si="1"/>
        <v>77.28848317496505</v>
      </c>
      <c r="G30" s="11">
        <f t="shared" si="0"/>
        <v>-4225.057490000001</v>
      </c>
    </row>
    <row r="31" spans="1:7" ht="22.5" customHeight="1">
      <c r="A31" s="8" t="s">
        <v>31</v>
      </c>
      <c r="B31" s="32">
        <v>28809.948920000003</v>
      </c>
      <c r="C31" s="9">
        <v>122994.12421</v>
      </c>
      <c r="D31" s="9">
        <v>36168.56737</v>
      </c>
      <c r="E31" s="10">
        <f t="shared" si="2"/>
        <v>29.40674410449546</v>
      </c>
      <c r="F31" s="10">
        <f t="shared" si="1"/>
        <v>125.54193508094562</v>
      </c>
      <c r="G31" s="11">
        <f t="shared" si="0"/>
        <v>7358.6184499999945</v>
      </c>
    </row>
    <row r="32" spans="1:7" ht="22.5" customHeight="1">
      <c r="A32" s="8" t="s">
        <v>32</v>
      </c>
      <c r="B32" s="32">
        <v>50276.88042</v>
      </c>
      <c r="C32" s="9">
        <v>137553.8</v>
      </c>
      <c r="D32" s="9">
        <v>59243.63793</v>
      </c>
      <c r="E32" s="10">
        <f t="shared" si="2"/>
        <v>43.06943023747799</v>
      </c>
      <c r="F32" s="10">
        <f t="shared" si="1"/>
        <v>117.83475314119339</v>
      </c>
      <c r="G32" s="11">
        <f t="shared" si="0"/>
        <v>8966.757509999996</v>
      </c>
    </row>
    <row r="33" spans="1:7" ht="23.25" customHeight="1">
      <c r="A33" s="8" t="s">
        <v>33</v>
      </c>
      <c r="B33" s="32">
        <v>30204.10135</v>
      </c>
      <c r="C33" s="9">
        <v>106228.88</v>
      </c>
      <c r="D33" s="9">
        <v>31993.659010000003</v>
      </c>
      <c r="E33" s="10">
        <f t="shared" si="2"/>
        <v>30.117665751535743</v>
      </c>
      <c r="F33" s="10">
        <f t="shared" si="1"/>
        <v>105.92488297950968</v>
      </c>
      <c r="G33" s="11">
        <f t="shared" si="0"/>
        <v>1789.5576600000022</v>
      </c>
    </row>
    <row r="34" spans="1:7" ht="21" customHeight="1">
      <c r="A34" s="8" t="s">
        <v>34</v>
      </c>
      <c r="B34" s="32">
        <v>48722.54524</v>
      </c>
      <c r="C34" s="9">
        <v>138454.58</v>
      </c>
      <c r="D34" s="9">
        <v>45098.16837</v>
      </c>
      <c r="E34" s="10">
        <f t="shared" si="2"/>
        <v>32.57253632924241</v>
      </c>
      <c r="F34" s="10">
        <f t="shared" si="1"/>
        <v>92.56119143171429</v>
      </c>
      <c r="G34" s="11">
        <f t="shared" si="0"/>
        <v>-3624.37687</v>
      </c>
    </row>
    <row r="35" spans="1:8" ht="20.25" customHeight="1">
      <c r="A35" s="8" t="s">
        <v>35</v>
      </c>
      <c r="B35" s="32">
        <v>56760.61213</v>
      </c>
      <c r="C35" s="9">
        <v>162901.88</v>
      </c>
      <c r="D35" s="9">
        <v>54039.26359</v>
      </c>
      <c r="E35" s="10">
        <f t="shared" si="2"/>
        <v>33.17289130733175</v>
      </c>
      <c r="F35" s="10">
        <f t="shared" si="1"/>
        <v>95.20556872472193</v>
      </c>
      <c r="G35" s="11">
        <f t="shared" si="0"/>
        <v>-2721.348539999999</v>
      </c>
      <c r="H35" s="12"/>
    </row>
    <row r="36" spans="1:7" ht="21.75" customHeight="1">
      <c r="A36" s="8" t="s">
        <v>36</v>
      </c>
      <c r="B36" s="32">
        <v>87039.06919</v>
      </c>
      <c r="C36" s="9">
        <v>257399.582</v>
      </c>
      <c r="D36" s="9">
        <v>88184.01481000001</v>
      </c>
      <c r="E36" s="10">
        <f t="shared" si="2"/>
        <v>34.25957964842383</v>
      </c>
      <c r="F36" s="10">
        <f t="shared" si="1"/>
        <v>101.31543872269668</v>
      </c>
      <c r="G36" s="11">
        <f t="shared" si="0"/>
        <v>1144.9456200000132</v>
      </c>
    </row>
    <row r="37" spans="1:10" ht="20.25">
      <c r="A37" s="8" t="s">
        <v>37</v>
      </c>
      <c r="B37" s="32">
        <v>23296.22313</v>
      </c>
      <c r="C37" s="9">
        <v>74925.092</v>
      </c>
      <c r="D37" s="9">
        <v>25404.66883</v>
      </c>
      <c r="E37" s="10">
        <f t="shared" si="2"/>
        <v>33.9067569379828</v>
      </c>
      <c r="F37" s="10">
        <f t="shared" si="1"/>
        <v>109.0505902533395</v>
      </c>
      <c r="G37" s="11">
        <f t="shared" si="0"/>
        <v>2108.4457</v>
      </c>
      <c r="H37" s="13"/>
      <c r="I37" s="13"/>
      <c r="J37" s="13"/>
    </row>
    <row r="38" spans="1:7" ht="20.25">
      <c r="A38" s="8" t="s">
        <v>38</v>
      </c>
      <c r="B38" s="32">
        <v>33524.58871</v>
      </c>
      <c r="C38" s="9">
        <v>113741.587</v>
      </c>
      <c r="D38" s="9">
        <v>35834.54586</v>
      </c>
      <c r="E38" s="10">
        <f t="shared" si="2"/>
        <v>31.505227599822394</v>
      </c>
      <c r="F38" s="10">
        <f t="shared" si="1"/>
        <v>106.89033702987969</v>
      </c>
      <c r="G38" s="11">
        <f t="shared" si="0"/>
        <v>2309.9571499999947</v>
      </c>
    </row>
    <row r="39" spans="1:8" s="7" customFormat="1" ht="42" customHeight="1">
      <c r="A39" s="14" t="s">
        <v>39</v>
      </c>
      <c r="B39" s="15">
        <f>SUM(B6:B38)</f>
        <v>2412461.5592300002</v>
      </c>
      <c r="C39" s="15">
        <f>SUM(C6:C38)</f>
        <v>7648526.661170003</v>
      </c>
      <c r="D39" s="15">
        <f>SUM(D6:D38)</f>
        <v>2485667.37289</v>
      </c>
      <c r="E39" s="16">
        <f>D39/C39*100</f>
        <v>32.49864298060465</v>
      </c>
      <c r="F39" s="16">
        <f t="shared" si="1"/>
        <v>103.03448622341429</v>
      </c>
      <c r="G39" s="17">
        <f t="shared" si="0"/>
        <v>73205.81365999999</v>
      </c>
      <c r="H39" s="6"/>
    </row>
    <row r="40" spans="1:7" ht="36" customHeight="1">
      <c r="A40" s="14" t="s">
        <v>40</v>
      </c>
      <c r="B40" s="15">
        <v>7675543.2516</v>
      </c>
      <c r="C40" s="15">
        <v>24794658.4</v>
      </c>
      <c r="D40" s="15">
        <v>8433708.90176</v>
      </c>
      <c r="E40" s="16">
        <f t="shared" si="2"/>
        <v>34.0142169563425</v>
      </c>
      <c r="F40" s="16">
        <f t="shared" si="1"/>
        <v>109.8776806449753</v>
      </c>
      <c r="G40" s="17">
        <f t="shared" si="0"/>
        <v>758165.6501600007</v>
      </c>
    </row>
    <row r="41" spans="1:8" s="7" customFormat="1" ht="43.5" customHeight="1" thickBot="1">
      <c r="A41" s="18" t="s">
        <v>41</v>
      </c>
      <c r="B41" s="19">
        <f>B39+B40</f>
        <v>10088004.81083</v>
      </c>
      <c r="C41" s="19">
        <f>C39+C40</f>
        <v>32443185.06117</v>
      </c>
      <c r="D41" s="19">
        <f>D39+D40</f>
        <v>10919376.27465</v>
      </c>
      <c r="E41" s="20">
        <f t="shared" si="2"/>
        <v>33.656918252822784</v>
      </c>
      <c r="F41" s="20">
        <f t="shared" si="1"/>
        <v>108.24118821719316</v>
      </c>
      <c r="G41" s="21">
        <f t="shared" si="0"/>
        <v>831371.4638199992</v>
      </c>
      <c r="H41" s="22"/>
    </row>
    <row r="42" spans="1:4" ht="32.25" customHeight="1">
      <c r="A42" s="23" t="s">
        <v>42</v>
      </c>
      <c r="B42" s="24"/>
      <c r="C42" s="25"/>
      <c r="D42" s="25"/>
    </row>
    <row r="44" spans="1:6" ht="20.25">
      <c r="A44" s="23"/>
      <c r="C44" s="26"/>
      <c r="D44" s="27"/>
      <c r="F44" s="25"/>
    </row>
    <row r="45" spans="1:7" ht="56.25" customHeight="1">
      <c r="A45" s="28"/>
      <c r="B45" s="12"/>
      <c r="C45" s="29"/>
      <c r="D45" s="12"/>
      <c r="G45" s="12"/>
    </row>
    <row r="46" spans="1:7" ht="20.25">
      <c r="A46" s="37"/>
      <c r="B46" s="38"/>
      <c r="C46" s="38"/>
      <c r="D46" s="38"/>
      <c r="E46" s="38"/>
      <c r="F46" s="38"/>
      <c r="G46" s="38"/>
    </row>
    <row r="47" spans="1:3" ht="20.25">
      <c r="A47" s="30"/>
      <c r="C47" s="25"/>
    </row>
    <row r="48" spans="3:4" ht="20.25">
      <c r="C48" s="31"/>
      <c r="D48" s="31"/>
    </row>
    <row r="49" ht="20.25">
      <c r="D49" s="12"/>
    </row>
    <row r="51" ht="20.25">
      <c r="B51" s="12"/>
    </row>
  </sheetData>
  <sheetProtection/>
  <mergeCells count="11">
    <mergeCell ref="D4:D5"/>
    <mergeCell ref="E4:E5"/>
    <mergeCell ref="F4:F5"/>
    <mergeCell ref="G4:G5"/>
    <mergeCell ref="A46:G46"/>
    <mergeCell ref="A1:G1"/>
    <mergeCell ref="A2:E2"/>
    <mergeCell ref="B3:E3"/>
    <mergeCell ref="A4:A5"/>
    <mergeCell ref="B4:B5"/>
    <mergeCell ref="C4:C5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2018-05-16T07:55:46Z</cp:lastPrinted>
  <dcterms:created xsi:type="dcterms:W3CDTF">2016-05-17T06:39:03Z</dcterms:created>
  <dcterms:modified xsi:type="dcterms:W3CDTF">2018-05-16T07:55:52Z</dcterms:modified>
  <cp:category/>
  <cp:version/>
  <cp:contentType/>
  <cp:contentStatus/>
</cp:coreProperties>
</file>