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9735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<sst xmlns="http://schemas.openxmlformats.org/spreadsheetml/2006/main" count="47" uniqueCount="47">
  <si>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</si>
  <si>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</si>
  <si>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</si>
  <si>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</si>
  <si>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</si>
  <si>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</si>
  <si>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</si>
  <si>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</si>
  <si>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</si>
  <si>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</si>
  <si>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</si>
  <si>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</si>
  <si>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</si>
  <si>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</si>
  <si>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</si>
  <si>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</si>
  <si>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</si>
  <si>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</si>
  <si>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</si>
  <si>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</si>
  <si>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</si>
  <si>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</si>
  <si>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</si>
  <si>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</si>
  <si>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</si>
  <si>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</si>
  <si>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</si>
  <si>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</si>
  <si>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</si>
  <si>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</si>
  <si>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</si>
  <si>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</si>
  <si>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</si>
  <si>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</si>
  <si>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</si>
  <si>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</si>
  <si>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</si>
  <si>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</si>
  <si>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</si>
  <si>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</si>
  <si>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</si>
  <si>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</si>
  <si>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(2017 /2016)</t>
  </si>
  <si>
    <t>Факт на 01.11.2016</t>
  </si>
  <si>
    <t>План на 2017 год                   (по состоянию на 01.11.2017)</t>
  </si>
  <si>
    <t xml:space="preserve">Факт на 01.11.2017               </t>
  </si>
  <si>
    <t>Анализ исполнения плана по мобилизации собственных доходов   в консодидированный бюджет области по состоянию на 1 ноября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</si>
</sst>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5" fillId="34" borderId="13" xfId="0" applyNumberFormat="1" applyFont="1" applyFill="1" applyBorder="1" applyAlignment="1">
      <alignment horizontal="right" vertical="center" wrapText="1"/>
    </xf>
    <xf numFmtId="164" fontId="5" fillId="34" borderId="13" xfId="0" applyNumberFormat="1" applyFont="1" applyFill="1" applyBorder="1" applyAlignment="1">
      <alignment horizontal="right" vertical="center" wrapText="1"/>
    </xf>
    <xf numFmtId="3" fontId="5" fillId="34" borderId="15" xfId="0" applyNumberFormat="1" applyFont="1" applyFill="1" applyBorder="1" applyAlignment="1">
      <alignment horizontal="right" vertical="center" wrapText="1"/>
    </xf>
    <xf numFmtId="3" fontId="5" fillId="34" borderId="19" xfId="0" applyNumberFormat="1" applyFont="1" applyFill="1" applyBorder="1" applyAlignment="1">
      <alignment horizontal="right" vertical="center" wrapText="1"/>
    </xf>
    <xf numFmtId="164" fontId="5" fillId="34" borderId="19" xfId="0" applyNumberFormat="1" applyFont="1" applyFill="1" applyBorder="1" applyAlignment="1">
      <alignment horizontal="right" vertical="center" wrapText="1"/>
    </xf>
    <xf numFmtId="3" fontId="5" fillId="34" borderId="2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31.00390625" style="1" customWidth="1"/>
    <col min="2" max="2" width="15.140625" style="1" customWidth="1"/>
    <col min="3" max="3" width="22.8515625" style="1" customWidth="1"/>
    <col min="4" max="4" width="18.8515625" style="1" customWidth="1"/>
    <col min="5" max="5" width="16.8515625" style="1" customWidth="1"/>
    <col min="6" max="6" width="9.421875" style="1" customWidth="1"/>
    <col min="7" max="7" width="16.00390625" style="1" customWidth="1"/>
    <col min="8" max="8" width="39.8515625" style="1" customWidth="1"/>
    <col min="9" max="16384" width="9.140625" style="1" customWidth="1"/>
  </cols>
  <sheetData>
    <row r="1" spans="1:7" ht="42" customHeight="1">
      <c r="A1" s="27" t="s">
        <v>46</v>
      </c>
      <c r="B1" s="27"/>
      <c r="C1" s="27"/>
      <c r="D1" s="27"/>
      <c r="E1" s="27"/>
      <c r="F1" s="27"/>
      <c r="G1" s="27"/>
    </row>
    <row r="2" spans="1:7" ht="19.5" customHeight="1" thickBot="1">
      <c r="A2" s="2" t="s">
        <v>0</v>
      </c>
      <c r="B2" s="28"/>
      <c r="C2" s="28"/>
      <c r="D2" s="28"/>
      <c r="E2" s="28"/>
      <c r="G2" s="3" t="s">
        <v>1</v>
      </c>
    </row>
    <row r="3" spans="1:8" s="5" customFormat="1" ht="20.25">
      <c r="A3" s="29" t="s">
        <v>2</v>
      </c>
      <c r="B3" s="21" t="s">
        <v>43</v>
      </c>
      <c r="C3" s="21" t="s">
        <v>44</v>
      </c>
      <c r="D3" s="21" t="s">
        <v>45</v>
      </c>
      <c r="E3" s="21" t="s">
        <v>3</v>
      </c>
      <c r="F3" s="21" t="s">
        <v>4</v>
      </c>
      <c r="G3" s="23" t="s">
        <v>42</v>
      </c>
      <c r="H3" s="4"/>
    </row>
    <row r="4" spans="1:8" s="5" customFormat="1" ht="77.25" customHeight="1">
      <c r="A4" s="30"/>
      <c r="B4" s="22"/>
      <c r="C4" s="22"/>
      <c r="D4" s="22"/>
      <c r="E4" s="22"/>
      <c r="F4" s="22"/>
      <c r="G4" s="24"/>
      <c r="H4" s="4"/>
    </row>
    <row r="5" spans="1:7" ht="20.25">
      <c r="A5" s="6" t="s">
        <v>5</v>
      </c>
      <c r="B5" s="31">
        <v>2188030.83161</v>
      </c>
      <c r="C5" s="32">
        <v>2746034.658</v>
      </c>
      <c r="D5" s="32">
        <v>2224046.4950300003</v>
      </c>
      <c r="E5" s="33">
        <f>D5/C5*100</f>
        <v>80.99120266201683</v>
      </c>
      <c r="F5" s="33">
        <f>D5/B5*100</f>
        <v>101.64603089223834</v>
      </c>
      <c r="G5" s="34">
        <f aca="true" t="shared" si="0" ref="G5:G40">D5-B5</f>
        <v>36015.66342000011</v>
      </c>
    </row>
    <row r="6" spans="1:7" ht="20.25">
      <c r="A6" s="6" t="s">
        <v>6</v>
      </c>
      <c r="B6" s="31">
        <v>229219.43369</v>
      </c>
      <c r="C6" s="32">
        <v>297412.57606</v>
      </c>
      <c r="D6" s="32">
        <v>244350.27506</v>
      </c>
      <c r="E6" s="33">
        <f>D6/C6*100</f>
        <v>82.1586895541044</v>
      </c>
      <c r="F6" s="33">
        <f aca="true" t="shared" si="1" ref="F6:F40">D6/B6*100</f>
        <v>106.60102903424114</v>
      </c>
      <c r="G6" s="34">
        <f t="shared" si="0"/>
        <v>15130.84137000001</v>
      </c>
    </row>
    <row r="7" spans="1:7" ht="20.25">
      <c r="A7" s="6" t="s">
        <v>7</v>
      </c>
      <c r="B7" s="31">
        <v>315455.1285</v>
      </c>
      <c r="C7" s="32">
        <v>362217.39897000004</v>
      </c>
      <c r="D7" s="32">
        <v>312145.53225</v>
      </c>
      <c r="E7" s="33">
        <f aca="true" t="shared" si="2" ref="E7:E40">D7/C7*100</f>
        <v>86.17629444019414</v>
      </c>
      <c r="F7" s="33">
        <f t="shared" si="1"/>
        <v>98.95085039012133</v>
      </c>
      <c r="G7" s="34">
        <f t="shared" si="0"/>
        <v>-3309.5962500000023</v>
      </c>
    </row>
    <row r="8" spans="1:7" ht="19.5" customHeight="1">
      <c r="A8" s="6" t="s">
        <v>8</v>
      </c>
      <c r="B8" s="31">
        <v>232649.00873</v>
      </c>
      <c r="C8" s="32">
        <v>259766</v>
      </c>
      <c r="D8" s="32">
        <v>220236.61878999998</v>
      </c>
      <c r="E8" s="33">
        <f t="shared" si="2"/>
        <v>84.78269626894973</v>
      </c>
      <c r="F8" s="33">
        <f t="shared" si="1"/>
        <v>94.66475700551761</v>
      </c>
      <c r="G8" s="34">
        <f t="shared" si="0"/>
        <v>-12412.389940000023</v>
      </c>
    </row>
    <row r="9" spans="1:7" ht="18" customHeight="1">
      <c r="A9" s="6" t="s">
        <v>9</v>
      </c>
      <c r="B9" s="31">
        <v>67417</v>
      </c>
      <c r="C9" s="32">
        <v>99201.18883</v>
      </c>
      <c r="D9" s="32">
        <v>82244.10112</v>
      </c>
      <c r="E9" s="33">
        <f t="shared" si="2"/>
        <v>82.90636643572975</v>
      </c>
      <c r="F9" s="33">
        <f t="shared" si="1"/>
        <v>121.9931191242565</v>
      </c>
      <c r="G9" s="34">
        <f t="shared" si="0"/>
        <v>14827.101120000007</v>
      </c>
    </row>
    <row r="10" spans="1:7" ht="19.5" customHeight="1">
      <c r="A10" s="6" t="s">
        <v>10</v>
      </c>
      <c r="B10" s="31">
        <v>80808.45775</v>
      </c>
      <c r="C10" s="32">
        <v>106397.07921</v>
      </c>
      <c r="D10" s="32">
        <v>84389.33613</v>
      </c>
      <c r="E10" s="33">
        <f t="shared" si="2"/>
        <v>79.3154631279281</v>
      </c>
      <c r="F10" s="33">
        <f t="shared" si="1"/>
        <v>104.43131632468261</v>
      </c>
      <c r="G10" s="34">
        <f t="shared" si="0"/>
        <v>3580.8783799999946</v>
      </c>
    </row>
    <row r="11" spans="1:7" ht="20.25" customHeight="1">
      <c r="A11" s="6" t="s">
        <v>11</v>
      </c>
      <c r="B11" s="31">
        <v>344573.55915</v>
      </c>
      <c r="C11" s="32">
        <v>404379.178</v>
      </c>
      <c r="D11" s="32">
        <v>309446.98154</v>
      </c>
      <c r="E11" s="33">
        <f t="shared" si="2"/>
        <v>76.52396522256149</v>
      </c>
      <c r="F11" s="33">
        <f t="shared" si="1"/>
        <v>89.80578263269798</v>
      </c>
      <c r="G11" s="34">
        <f t="shared" si="0"/>
        <v>-35126.57760999998</v>
      </c>
    </row>
    <row r="12" spans="1:7" ht="21" customHeight="1">
      <c r="A12" s="6" t="s">
        <v>12</v>
      </c>
      <c r="B12" s="31">
        <v>97390.37703</v>
      </c>
      <c r="C12" s="32">
        <v>180148.312</v>
      </c>
      <c r="D12" s="32">
        <v>150856.94749000002</v>
      </c>
      <c r="E12" s="33">
        <f t="shared" si="2"/>
        <v>83.74041689050077</v>
      </c>
      <c r="F12" s="33">
        <f t="shared" si="1"/>
        <v>154.89923346690634</v>
      </c>
      <c r="G12" s="34">
        <f t="shared" si="0"/>
        <v>53466.57046000002</v>
      </c>
    </row>
    <row r="13" spans="1:7" ht="19.5" customHeight="1">
      <c r="A13" s="6" t="s">
        <v>13</v>
      </c>
      <c r="B13" s="31">
        <v>31888.70132</v>
      </c>
      <c r="C13" s="32">
        <v>36476.604</v>
      </c>
      <c r="D13" s="32">
        <v>31199.70853</v>
      </c>
      <c r="E13" s="33">
        <f t="shared" si="2"/>
        <v>85.53347929538616</v>
      </c>
      <c r="F13" s="33">
        <f t="shared" si="1"/>
        <v>97.83938272341032</v>
      </c>
      <c r="G13" s="34">
        <f t="shared" si="0"/>
        <v>-688.9927900000002</v>
      </c>
    </row>
    <row r="14" spans="1:7" ht="20.25" customHeight="1">
      <c r="A14" s="6" t="s">
        <v>14</v>
      </c>
      <c r="B14" s="31">
        <v>71302</v>
      </c>
      <c r="C14" s="32">
        <v>97017.982</v>
      </c>
      <c r="D14" s="32">
        <v>77838.14176</v>
      </c>
      <c r="E14" s="33">
        <f t="shared" si="2"/>
        <v>80.23063369840035</v>
      </c>
      <c r="F14" s="33">
        <f t="shared" si="1"/>
        <v>109.16684210821576</v>
      </c>
      <c r="G14" s="34">
        <f t="shared" si="0"/>
        <v>6536.141759999999</v>
      </c>
    </row>
    <row r="15" spans="1:7" ht="20.25" customHeight="1">
      <c r="A15" s="6" t="s">
        <v>15</v>
      </c>
      <c r="B15" s="31">
        <v>38845.25763</v>
      </c>
      <c r="C15" s="32">
        <v>65964.756</v>
      </c>
      <c r="D15" s="32">
        <v>60386.25314</v>
      </c>
      <c r="E15" s="33">
        <f t="shared" si="2"/>
        <v>91.54320701193832</v>
      </c>
      <c r="F15" s="33">
        <f t="shared" si="1"/>
        <v>155.4533470087324</v>
      </c>
      <c r="G15" s="34">
        <f t="shared" si="0"/>
        <v>21540.99551</v>
      </c>
    </row>
    <row r="16" spans="1:7" ht="19.5" customHeight="1">
      <c r="A16" s="6" t="s">
        <v>16</v>
      </c>
      <c r="B16" s="31">
        <v>151823.69468000002</v>
      </c>
      <c r="C16" s="32">
        <v>181772.98671</v>
      </c>
      <c r="D16" s="32">
        <v>147514.06005</v>
      </c>
      <c r="E16" s="33">
        <f t="shared" si="2"/>
        <v>81.15290545637754</v>
      </c>
      <c r="F16" s="33">
        <f t="shared" si="1"/>
        <v>97.161421582393</v>
      </c>
      <c r="G16" s="34">
        <f t="shared" si="0"/>
        <v>-4309.634630000015</v>
      </c>
    </row>
    <row r="17" spans="1:7" ht="20.25" customHeight="1">
      <c r="A17" s="6" t="s">
        <v>17</v>
      </c>
      <c r="B17" s="31">
        <v>49706.468329999996</v>
      </c>
      <c r="C17" s="32">
        <v>56127.37081</v>
      </c>
      <c r="D17" s="32">
        <v>43789.58982</v>
      </c>
      <c r="E17" s="33">
        <f t="shared" si="2"/>
        <v>78.01824526617266</v>
      </c>
      <c r="F17" s="33">
        <f t="shared" si="1"/>
        <v>88.09636107977339</v>
      </c>
      <c r="G17" s="34">
        <f t="shared" si="0"/>
        <v>-5916.878509999995</v>
      </c>
    </row>
    <row r="18" spans="1:7" ht="20.25" customHeight="1">
      <c r="A18" s="6" t="s">
        <v>18</v>
      </c>
      <c r="B18" s="31">
        <v>158524.14584</v>
      </c>
      <c r="C18" s="32">
        <v>206980.576</v>
      </c>
      <c r="D18" s="32">
        <v>172643.57134</v>
      </c>
      <c r="E18" s="33">
        <f t="shared" si="2"/>
        <v>83.41051835704621</v>
      </c>
      <c r="F18" s="33">
        <f t="shared" si="1"/>
        <v>108.9067980307876</v>
      </c>
      <c r="G18" s="34">
        <f t="shared" si="0"/>
        <v>14119.425499999983</v>
      </c>
    </row>
    <row r="19" spans="1:7" ht="21" customHeight="1">
      <c r="A19" s="6" t="s">
        <v>19</v>
      </c>
      <c r="B19" s="31">
        <v>60128.27647999999</v>
      </c>
      <c r="C19" s="32">
        <v>83909.6</v>
      </c>
      <c r="D19" s="32">
        <v>73725.78648000001</v>
      </c>
      <c r="E19" s="33">
        <f t="shared" si="2"/>
        <v>87.863351130264</v>
      </c>
      <c r="F19" s="33">
        <f t="shared" si="1"/>
        <v>122.61416890025585</v>
      </c>
      <c r="G19" s="34">
        <f t="shared" si="0"/>
        <v>13597.510000000017</v>
      </c>
    </row>
    <row r="20" spans="1:7" ht="21.75" customHeight="1">
      <c r="A20" s="6" t="s">
        <v>20</v>
      </c>
      <c r="B20" s="31">
        <v>111460</v>
      </c>
      <c r="C20" s="32">
        <v>157197.14497</v>
      </c>
      <c r="D20" s="32">
        <v>143839.19225999998</v>
      </c>
      <c r="E20" s="33">
        <f t="shared" si="2"/>
        <v>91.50242028088405</v>
      </c>
      <c r="F20" s="33">
        <f t="shared" si="1"/>
        <v>129.05005585860397</v>
      </c>
      <c r="G20" s="34">
        <f t="shared" si="0"/>
        <v>32379.19225999998</v>
      </c>
    </row>
    <row r="21" spans="1:7" ht="21" customHeight="1">
      <c r="A21" s="6" t="s">
        <v>21</v>
      </c>
      <c r="B21" s="31">
        <v>62920.87312</v>
      </c>
      <c r="C21" s="32">
        <v>78837.886</v>
      </c>
      <c r="D21" s="32">
        <v>71894.87448999999</v>
      </c>
      <c r="E21" s="33">
        <f t="shared" si="2"/>
        <v>91.19330583014363</v>
      </c>
      <c r="F21" s="33">
        <f t="shared" si="1"/>
        <v>114.26235988951576</v>
      </c>
      <c r="G21" s="34">
        <f t="shared" si="0"/>
        <v>8974.00136999999</v>
      </c>
    </row>
    <row r="22" spans="1:7" ht="20.25" customHeight="1">
      <c r="A22" s="6" t="s">
        <v>22</v>
      </c>
      <c r="B22" s="31">
        <v>87548.13236</v>
      </c>
      <c r="C22" s="32">
        <v>101008.4353</v>
      </c>
      <c r="D22" s="32">
        <v>82169.73889000001</v>
      </c>
      <c r="E22" s="33">
        <f t="shared" si="2"/>
        <v>81.34938299554078</v>
      </c>
      <c r="F22" s="33">
        <f t="shared" si="1"/>
        <v>93.85664396827575</v>
      </c>
      <c r="G22" s="34">
        <f t="shared" si="0"/>
        <v>-5378.393469999995</v>
      </c>
    </row>
    <row r="23" spans="1:7" ht="21.75" customHeight="1">
      <c r="A23" s="6" t="s">
        <v>23</v>
      </c>
      <c r="B23" s="31">
        <v>46070.9335</v>
      </c>
      <c r="C23" s="32">
        <v>48857.74555</v>
      </c>
      <c r="D23" s="32">
        <v>42467.19676</v>
      </c>
      <c r="E23" s="33">
        <f t="shared" si="2"/>
        <v>86.92009072858255</v>
      </c>
      <c r="F23" s="33">
        <f t="shared" si="1"/>
        <v>92.17785170339559</v>
      </c>
      <c r="G23" s="34">
        <f t="shared" si="0"/>
        <v>-3603.7367400000003</v>
      </c>
    </row>
    <row r="24" spans="1:7" ht="20.25" customHeight="1">
      <c r="A24" s="6" t="s">
        <v>24</v>
      </c>
      <c r="B24" s="31">
        <v>80389.35295999999</v>
      </c>
      <c r="C24" s="32">
        <v>105175.94969</v>
      </c>
      <c r="D24" s="32">
        <v>87671.53309</v>
      </c>
      <c r="E24" s="33">
        <f t="shared" si="2"/>
        <v>83.3570158847215</v>
      </c>
      <c r="F24" s="33">
        <f t="shared" si="1"/>
        <v>109.05863757060399</v>
      </c>
      <c r="G24" s="34">
        <f t="shared" si="0"/>
        <v>7282.180130000008</v>
      </c>
    </row>
    <row r="25" spans="1:7" ht="20.25" customHeight="1">
      <c r="A25" s="6" t="s">
        <v>25</v>
      </c>
      <c r="B25" s="31">
        <v>108589.72282</v>
      </c>
      <c r="C25" s="32">
        <v>130651.623</v>
      </c>
      <c r="D25" s="32">
        <v>119902.11284999999</v>
      </c>
      <c r="E25" s="33">
        <f t="shared" si="2"/>
        <v>91.7723868229329</v>
      </c>
      <c r="F25" s="33">
        <f t="shared" si="1"/>
        <v>110.41755125275677</v>
      </c>
      <c r="G25" s="34">
        <f t="shared" si="0"/>
        <v>11312.390029999995</v>
      </c>
    </row>
    <row r="26" spans="1:7" ht="21" customHeight="1">
      <c r="A26" s="6" t="s">
        <v>26</v>
      </c>
      <c r="B26" s="31">
        <v>25353.81462</v>
      </c>
      <c r="C26" s="32">
        <v>32809.16189</v>
      </c>
      <c r="D26" s="32">
        <v>27172.775120000002</v>
      </c>
      <c r="E26" s="33">
        <f t="shared" si="2"/>
        <v>82.82069261964924</v>
      </c>
      <c r="F26" s="33">
        <f t="shared" si="1"/>
        <v>107.17430701163657</v>
      </c>
      <c r="G26" s="34">
        <f t="shared" si="0"/>
        <v>1818.960500000001</v>
      </c>
    </row>
    <row r="27" spans="1:7" ht="20.25" customHeight="1">
      <c r="A27" s="6" t="s">
        <v>27</v>
      </c>
      <c r="B27" s="31">
        <v>129791.96578</v>
      </c>
      <c r="C27" s="32">
        <v>168163.85955000002</v>
      </c>
      <c r="D27" s="32">
        <v>137773.65459999998</v>
      </c>
      <c r="E27" s="33">
        <f t="shared" si="2"/>
        <v>81.92821868425055</v>
      </c>
      <c r="F27" s="33">
        <f t="shared" si="1"/>
        <v>106.14960161211296</v>
      </c>
      <c r="G27" s="34">
        <f t="shared" si="0"/>
        <v>7981.688819999981</v>
      </c>
    </row>
    <row r="28" spans="1:7" ht="21.75" customHeight="1">
      <c r="A28" s="6" t="s">
        <v>28</v>
      </c>
      <c r="B28" s="31">
        <v>159519.45478</v>
      </c>
      <c r="C28" s="32">
        <v>199166.24712</v>
      </c>
      <c r="D28" s="32">
        <v>154038.69538</v>
      </c>
      <c r="E28" s="33">
        <f t="shared" si="2"/>
        <v>77.3417672961372</v>
      </c>
      <c r="F28" s="33">
        <f t="shared" si="1"/>
        <v>96.56420628596132</v>
      </c>
      <c r="G28" s="34">
        <f t="shared" si="0"/>
        <v>-5480.75940000001</v>
      </c>
    </row>
    <row r="29" spans="1:7" ht="21.75" customHeight="1">
      <c r="A29" s="6" t="s">
        <v>29</v>
      </c>
      <c r="B29" s="31">
        <v>43153.00790999999</v>
      </c>
      <c r="C29" s="32">
        <v>65744.49</v>
      </c>
      <c r="D29" s="32">
        <v>53117.56722999999</v>
      </c>
      <c r="E29" s="33">
        <f t="shared" si="2"/>
        <v>80.79394521122605</v>
      </c>
      <c r="F29" s="33">
        <f t="shared" si="1"/>
        <v>123.09122770950778</v>
      </c>
      <c r="G29" s="34">
        <f t="shared" si="0"/>
        <v>9964.55932</v>
      </c>
    </row>
    <row r="30" spans="1:7" ht="22.5" customHeight="1">
      <c r="A30" s="6" t="s">
        <v>30</v>
      </c>
      <c r="B30" s="31">
        <v>86574.83598999999</v>
      </c>
      <c r="C30" s="32">
        <v>127995.94234000001</v>
      </c>
      <c r="D30" s="32">
        <v>99013.7668</v>
      </c>
      <c r="E30" s="33">
        <f t="shared" si="2"/>
        <v>77.35695756431585</v>
      </c>
      <c r="F30" s="33">
        <f t="shared" si="1"/>
        <v>114.36783641315449</v>
      </c>
      <c r="G30" s="34">
        <f t="shared" si="0"/>
        <v>12438.930810000005</v>
      </c>
    </row>
    <row r="31" spans="1:7" ht="22.5" customHeight="1">
      <c r="A31" s="6" t="s">
        <v>31</v>
      </c>
      <c r="B31" s="31">
        <v>125449.35049</v>
      </c>
      <c r="C31" s="32">
        <v>158251.94</v>
      </c>
      <c r="D31" s="32">
        <v>152229.24297</v>
      </c>
      <c r="E31" s="33">
        <f t="shared" si="2"/>
        <v>96.19423494587174</v>
      </c>
      <c r="F31" s="33">
        <f t="shared" si="1"/>
        <v>121.34717507535817</v>
      </c>
      <c r="G31" s="34">
        <f t="shared" si="0"/>
        <v>26779.892479999995</v>
      </c>
    </row>
    <row r="32" spans="1:7" ht="23.25" customHeight="1">
      <c r="A32" s="6" t="s">
        <v>32</v>
      </c>
      <c r="B32" s="31">
        <v>82946.62294</v>
      </c>
      <c r="C32" s="32">
        <v>100551.66275</v>
      </c>
      <c r="D32" s="32">
        <v>83878.83666</v>
      </c>
      <c r="E32" s="33">
        <f t="shared" si="2"/>
        <v>83.41864705762909</v>
      </c>
      <c r="F32" s="33">
        <f t="shared" si="1"/>
        <v>101.123871818958</v>
      </c>
      <c r="G32" s="34">
        <f t="shared" si="0"/>
        <v>932.2137199999997</v>
      </c>
    </row>
    <row r="33" spans="1:7" ht="21" customHeight="1">
      <c r="A33" s="6" t="s">
        <v>33</v>
      </c>
      <c r="B33" s="31">
        <v>101329.92440999999</v>
      </c>
      <c r="C33" s="32">
        <v>140263.82531000001</v>
      </c>
      <c r="D33" s="32">
        <v>119928.70631000001</v>
      </c>
      <c r="E33" s="33">
        <f t="shared" si="2"/>
        <v>85.50223555142821</v>
      </c>
      <c r="F33" s="33">
        <f t="shared" si="1"/>
        <v>118.35467854959197</v>
      </c>
      <c r="G33" s="34">
        <f t="shared" si="0"/>
        <v>18598.781900000016</v>
      </c>
    </row>
    <row r="34" spans="1:8" ht="20.25" customHeight="1">
      <c r="A34" s="6" t="s">
        <v>34</v>
      </c>
      <c r="B34" s="31">
        <v>135511</v>
      </c>
      <c r="C34" s="32">
        <v>180657.024</v>
      </c>
      <c r="D34" s="32">
        <v>141539.47412</v>
      </c>
      <c r="E34" s="33">
        <f t="shared" si="2"/>
        <v>78.34706394809204</v>
      </c>
      <c r="F34" s="33">
        <f t="shared" si="1"/>
        <v>104.4486972422903</v>
      </c>
      <c r="G34" s="34">
        <f t="shared" si="0"/>
        <v>6028.474119999999</v>
      </c>
      <c r="H34" s="7"/>
    </row>
    <row r="35" spans="1:7" ht="21.75" customHeight="1">
      <c r="A35" s="6" t="s">
        <v>35</v>
      </c>
      <c r="B35" s="31">
        <v>188254.11641999998</v>
      </c>
      <c r="C35" s="32">
        <v>245363.039</v>
      </c>
      <c r="D35" s="32">
        <v>218579.01958000002</v>
      </c>
      <c r="E35" s="33">
        <f t="shared" si="2"/>
        <v>89.08392252999442</v>
      </c>
      <c r="F35" s="33">
        <f t="shared" si="1"/>
        <v>116.10849405935133</v>
      </c>
      <c r="G35" s="34">
        <f t="shared" si="0"/>
        <v>30324.903160000045</v>
      </c>
    </row>
    <row r="36" spans="1:10" ht="20.25">
      <c r="A36" s="6" t="s">
        <v>36</v>
      </c>
      <c r="B36" s="31">
        <v>62287.46103</v>
      </c>
      <c r="C36" s="32">
        <v>74105.97193000001</v>
      </c>
      <c r="D36" s="32">
        <v>61037.218369999995</v>
      </c>
      <c r="E36" s="33">
        <f t="shared" si="2"/>
        <v>82.36477679242279</v>
      </c>
      <c r="F36" s="33">
        <f t="shared" si="1"/>
        <v>97.99278596474203</v>
      </c>
      <c r="G36" s="34">
        <f t="shared" si="0"/>
        <v>-1250.2426600000035</v>
      </c>
      <c r="H36" s="8"/>
      <c r="I36" s="8"/>
      <c r="J36" s="8"/>
    </row>
    <row r="37" spans="1:7" ht="20.25">
      <c r="A37" s="6" t="s">
        <v>37</v>
      </c>
      <c r="B37" s="31">
        <v>92916.16026</v>
      </c>
      <c r="C37" s="32">
        <v>110323.153</v>
      </c>
      <c r="D37" s="32">
        <v>91900.50517</v>
      </c>
      <c r="E37" s="33">
        <f t="shared" si="2"/>
        <v>83.30119532569921</v>
      </c>
      <c r="F37" s="33">
        <f t="shared" si="1"/>
        <v>98.906912331334</v>
      </c>
      <c r="G37" s="34">
        <f t="shared" si="0"/>
        <v>-1015.6550900000002</v>
      </c>
    </row>
    <row r="38" spans="1:8" s="5" customFormat="1" ht="20.25">
      <c r="A38" s="9" t="s">
        <v>38</v>
      </c>
      <c r="B38" s="35">
        <f>SUM(B5:B37)</f>
        <v>5847829.070130002</v>
      </c>
      <c r="C38" s="35">
        <f>SUM(C5:C37)</f>
        <v>7408931.367990001</v>
      </c>
      <c r="D38" s="35">
        <f>SUM(D5:D37)</f>
        <v>6122967.509180002</v>
      </c>
      <c r="E38" s="36">
        <f>D38/C38*100</f>
        <v>82.64305883077881</v>
      </c>
      <c r="F38" s="36">
        <f t="shared" si="1"/>
        <v>104.70496718954003</v>
      </c>
      <c r="G38" s="37">
        <f t="shared" si="0"/>
        <v>275138.43905000016</v>
      </c>
      <c r="H38" s="4"/>
    </row>
    <row r="39" spans="1:7" ht="20.25">
      <c r="A39" s="9" t="s">
        <v>39</v>
      </c>
      <c r="B39" s="35">
        <v>19300323</v>
      </c>
      <c r="C39" s="35">
        <v>23336243.627</v>
      </c>
      <c r="D39" s="35">
        <v>20510146.51925</v>
      </c>
      <c r="E39" s="36">
        <f t="shared" si="2"/>
        <v>87.88966573660464</v>
      </c>
      <c r="F39" s="36">
        <f t="shared" si="1"/>
        <v>106.26841073721928</v>
      </c>
      <c r="G39" s="37">
        <f t="shared" si="0"/>
        <v>1209823.5192500018</v>
      </c>
    </row>
    <row r="40" spans="1:8" s="5" customFormat="1" ht="21" thickBot="1">
      <c r="A40" s="10" t="s">
        <v>40</v>
      </c>
      <c r="B40" s="38">
        <f>B38+B39</f>
        <v>25148152.07013</v>
      </c>
      <c r="C40" s="38">
        <f>C38+C39</f>
        <v>30745174.994990002</v>
      </c>
      <c r="D40" s="38">
        <f>D38+D39</f>
        <v>26633114.028430004</v>
      </c>
      <c r="E40" s="39">
        <f t="shared" si="2"/>
        <v>86.62534538434056</v>
      </c>
      <c r="F40" s="39">
        <f t="shared" si="1"/>
        <v>105.90485517249508</v>
      </c>
      <c r="G40" s="40">
        <f t="shared" si="0"/>
        <v>1484961.958300002</v>
      </c>
      <c r="H40" s="11"/>
    </row>
    <row r="41" spans="1:4" ht="32.25" customHeight="1">
      <c r="A41" s="12" t="s">
        <v>41</v>
      </c>
      <c r="B41" s="13"/>
      <c r="C41" s="14"/>
      <c r="D41" s="14"/>
    </row>
    <row r="43" spans="1:6" ht="20.25">
      <c r="A43" s="12"/>
      <c r="C43" s="15"/>
      <c r="D43" s="16"/>
      <c r="F43" s="14"/>
    </row>
    <row r="44" spans="1:7" ht="56.25" customHeight="1">
      <c r="A44" s="17"/>
      <c r="B44" s="7"/>
      <c r="C44" s="18"/>
      <c r="D44" s="7"/>
      <c r="G44" s="7"/>
    </row>
    <row r="45" spans="1:7" ht="20.25">
      <c r="A45" s="25"/>
      <c r="B45" s="26"/>
      <c r="C45" s="26"/>
      <c r="D45" s="26"/>
      <c r="E45" s="26"/>
      <c r="F45" s="26"/>
      <c r="G45" s="26"/>
    </row>
    <row r="46" spans="1:3" ht="20.25">
      <c r="A46" s="19"/>
      <c r="C46" s="14"/>
    </row>
    <row r="47" spans="3:4" ht="20.25">
      <c r="C47" s="20"/>
      <c r="D47" s="20"/>
    </row>
    <row r="48" ht="20.25">
      <c r="D48" s="7"/>
    </row>
  </sheetData>
  <sheetProtection/>
  <mergeCells count="10">
    <mergeCell ref="A1:G1"/>
    <mergeCell ref="B2:E2"/>
    <mergeCell ref="A3:A4"/>
    <mergeCell ref="B3:B4"/>
    <mergeCell ref="C3:C4"/>
    <mergeCell ref="D3:D4"/>
    <mergeCell ref="E3:E4"/>
    <mergeCell ref="F3:F4"/>
    <mergeCell ref="G3:G4"/>
    <mergeCell ref="A45:G4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Бабась А.А.</cp:lastModifiedBy>
  <cp:lastPrinted>2017-11-14T06:21:03Z</cp:lastPrinted>
  <dcterms:created xsi:type="dcterms:W3CDTF">2016-05-17T06:39:03Z</dcterms:created>
  <dcterms:modified xsi:type="dcterms:W3CDTF">2017-11-15T13:16:22Z</dcterms:modified>
  <cp:category/>
  <cp:version/>
  <cp:contentType/>
  <cp:contentStatus/>
</cp:coreProperties>
</file>