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020" windowHeight="961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<sst xmlns="http://schemas.openxmlformats.org/spreadsheetml/2006/main" count="48" uniqueCount="48">
  <si>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</si>
  <si>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</si>
  <si>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</si>
  <si>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</si>
  <si>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</si>
  <si>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</si>
  <si>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</si>
  <si>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</si>
  <si>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</si>
  <si>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</si>
  <si>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</si>
  <si>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</si>
  <si>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</si>
  <si>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</si>
  <si>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</si>
  <si>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</si>
  <si>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</si>
  <si>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</si>
  <si>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</si>
  <si>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</si>
  <si>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</si>
  <si>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</si>
  <si>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</si>
  <si>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</si>
  <si>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</si>
  <si>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</si>
  <si>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</si>
  <si>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</si>
  <si>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</si>
  <si>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</si>
  <si>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</si>
  <si>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</si>
  <si>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</si>
  <si>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</si>
  <si>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</si>
  <si>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</si>
  <si>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</si>
  <si>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</si>
  <si>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</si>
  <si>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</si>
  <si>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</si>
  <si>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</si>
  <si>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</si>
  <si>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(2019 /2018)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</si>
  <si>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01.05.2019</t>
  </si>
  <si>
    <t>Факт на 01.05.2018</t>
  </si>
  <si>
    <t>План на 2019 год                   (по состоянию на 01.05.2019)</t>
  </si>
  <si>
    <t xml:space="preserve">Факт на 01.05.2019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</si>
</sst>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60" zoomScalePageLayoutView="0" workbookViewId="0" topLeftCell="A10">
      <selection activeCell="J27" sqref="J27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3.710937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9" t="s">
        <v>44</v>
      </c>
      <c r="B1" s="39"/>
      <c r="C1" s="39"/>
      <c r="D1" s="39"/>
      <c r="E1" s="39"/>
      <c r="F1" s="39"/>
      <c r="G1" s="39"/>
    </row>
    <row r="2" spans="1:7" s="3" customFormat="1" ht="17.25" customHeight="1">
      <c r="A2" s="40" t="s">
        <v>0</v>
      </c>
      <c r="B2" s="41"/>
      <c r="C2" s="41"/>
      <c r="D2" s="41"/>
      <c r="E2" s="41"/>
      <c r="F2" s="2"/>
      <c r="G2" s="2"/>
    </row>
    <row r="3" spans="1:7" ht="19.5" customHeight="1" thickBot="1">
      <c r="A3" s="4" t="s">
        <v>1</v>
      </c>
      <c r="B3" s="42"/>
      <c r="C3" s="42"/>
      <c r="D3" s="42"/>
      <c r="E3" s="42"/>
      <c r="G3" s="5" t="s">
        <v>2</v>
      </c>
    </row>
    <row r="4" spans="1:8" s="7" customFormat="1" ht="20.25">
      <c r="A4" s="43" t="s">
        <v>3</v>
      </c>
      <c r="B4" s="33" t="s">
        <v>45</v>
      </c>
      <c r="C4" s="33" t="s">
        <v>46</v>
      </c>
      <c r="D4" s="33" t="s">
        <v>47</v>
      </c>
      <c r="E4" s="33" t="s">
        <v>4</v>
      </c>
      <c r="F4" s="33" t="s">
        <v>5</v>
      </c>
      <c r="G4" s="35" t="s">
        <v>43</v>
      </c>
      <c r="H4" s="6"/>
    </row>
    <row r="5" spans="1:8" s="7" customFormat="1" ht="107.25" customHeight="1">
      <c r="A5" s="44"/>
      <c r="B5" s="34"/>
      <c r="C5" s="34"/>
      <c r="D5" s="34"/>
      <c r="E5" s="34"/>
      <c r="F5" s="34"/>
      <c r="G5" s="36"/>
      <c r="H5" s="6"/>
    </row>
    <row r="6" spans="1:7" ht="20.25">
      <c r="A6" s="8" t="s">
        <v>6</v>
      </c>
      <c r="B6" s="32">
        <v>926337.88972</v>
      </c>
      <c r="C6" s="9">
        <v>3045372.64791</v>
      </c>
      <c r="D6" s="9">
        <v>909032.65335</v>
      </c>
      <c r="E6" s="10">
        <f>D6/C6*100</f>
        <v>29.84963610196793</v>
      </c>
      <c r="F6" s="10">
        <f>D6/B6*100</f>
        <v>98.1318656440545</v>
      </c>
      <c r="G6" s="11">
        <f aca="true" t="shared" si="0" ref="G6:G41">D6-B6</f>
        <v>-17305.23636999994</v>
      </c>
    </row>
    <row r="7" spans="1:7" ht="20.25">
      <c r="A7" s="8" t="s">
        <v>7</v>
      </c>
      <c r="B7" s="32">
        <v>106071.54159000001</v>
      </c>
      <c r="C7" s="9">
        <v>356491.79078</v>
      </c>
      <c r="D7" s="9">
        <v>107906.58419</v>
      </c>
      <c r="E7" s="10">
        <f>D7/C7*100</f>
        <v>30.269023573839277</v>
      </c>
      <c r="F7" s="10">
        <f aca="true" t="shared" si="1" ref="F7:F41">D7/B7*100</f>
        <v>101.73000464827126</v>
      </c>
      <c r="G7" s="11">
        <f t="shared" si="0"/>
        <v>1835.0425999999861</v>
      </c>
    </row>
    <row r="8" spans="1:7" ht="20.25">
      <c r="A8" s="8" t="s">
        <v>8</v>
      </c>
      <c r="B8" s="32">
        <v>131969.08545</v>
      </c>
      <c r="C8" s="9">
        <v>445129.179</v>
      </c>
      <c r="D8" s="9">
        <v>151510.17899000001</v>
      </c>
      <c r="E8" s="10">
        <f aca="true" t="shared" si="2" ref="E8:E41">D8/C8*100</f>
        <v>34.03735053504547</v>
      </c>
      <c r="F8" s="10">
        <f t="shared" si="1"/>
        <v>114.8073266351487</v>
      </c>
      <c r="G8" s="11">
        <f t="shared" si="0"/>
        <v>19541.09354</v>
      </c>
    </row>
    <row r="9" spans="1:7" ht="19.5" customHeight="1">
      <c r="A9" s="8" t="s">
        <v>9</v>
      </c>
      <c r="B9" s="32">
        <v>87428.71574</v>
      </c>
      <c r="C9" s="9">
        <v>251363</v>
      </c>
      <c r="D9" s="9">
        <v>81382.06314</v>
      </c>
      <c r="E9" s="10">
        <f t="shared" si="2"/>
        <v>32.37630961597371</v>
      </c>
      <c r="F9" s="10">
        <f t="shared" si="1"/>
        <v>93.08390550081755</v>
      </c>
      <c r="G9" s="11">
        <f t="shared" si="0"/>
        <v>-6046.652600000001</v>
      </c>
    </row>
    <row r="10" spans="1:7" ht="18" customHeight="1">
      <c r="A10" s="8" t="s">
        <v>10</v>
      </c>
      <c r="B10" s="32">
        <v>42604.160840000004</v>
      </c>
      <c r="C10" s="9">
        <v>100241.958</v>
      </c>
      <c r="D10" s="9">
        <v>33992.67264</v>
      </c>
      <c r="E10" s="10">
        <f t="shared" si="2"/>
        <v>33.91062317437974</v>
      </c>
      <c r="F10" s="10">
        <f t="shared" si="1"/>
        <v>79.78721319652213</v>
      </c>
      <c r="G10" s="11">
        <f t="shared" si="0"/>
        <v>-8611.488200000007</v>
      </c>
    </row>
    <row r="11" spans="1:7" ht="19.5" customHeight="1">
      <c r="A11" s="8" t="s">
        <v>11</v>
      </c>
      <c r="B11" s="32">
        <v>34842.968219999995</v>
      </c>
      <c r="C11" s="9">
        <v>121817.405</v>
      </c>
      <c r="D11" s="9">
        <v>33568.67418</v>
      </c>
      <c r="E11" s="10">
        <f t="shared" si="2"/>
        <v>27.556550051283722</v>
      </c>
      <c r="F11" s="10">
        <f t="shared" si="1"/>
        <v>96.34275119170661</v>
      </c>
      <c r="G11" s="11">
        <f t="shared" si="0"/>
        <v>-1274.2940399999934</v>
      </c>
    </row>
    <row r="12" spans="1:7" ht="20.25" customHeight="1">
      <c r="A12" s="8" t="s">
        <v>12</v>
      </c>
      <c r="B12" s="32">
        <v>120584.44476</v>
      </c>
      <c r="C12" s="9">
        <v>483850.393</v>
      </c>
      <c r="D12" s="9">
        <v>142061.10147</v>
      </c>
      <c r="E12" s="10">
        <f t="shared" si="2"/>
        <v>29.3605427473529</v>
      </c>
      <c r="F12" s="10">
        <f t="shared" si="1"/>
        <v>117.81047029137557</v>
      </c>
      <c r="G12" s="11">
        <f t="shared" si="0"/>
        <v>21476.656709999996</v>
      </c>
    </row>
    <row r="13" spans="1:7" ht="21" customHeight="1">
      <c r="A13" s="8" t="s">
        <v>13</v>
      </c>
      <c r="B13" s="32">
        <v>47076.585719999995</v>
      </c>
      <c r="C13" s="9">
        <v>169177.60012000002</v>
      </c>
      <c r="D13" s="9">
        <v>54061.24989</v>
      </c>
      <c r="E13" s="10">
        <f t="shared" si="2"/>
        <v>31.955323784977207</v>
      </c>
      <c r="F13" s="10">
        <f t="shared" si="1"/>
        <v>114.83681125802767</v>
      </c>
      <c r="G13" s="11">
        <f t="shared" si="0"/>
        <v>6984.664170000004</v>
      </c>
    </row>
    <row r="14" spans="1:7" ht="19.5" customHeight="1">
      <c r="A14" s="8" t="s">
        <v>14</v>
      </c>
      <c r="B14" s="32">
        <v>13507.47307</v>
      </c>
      <c r="C14" s="9">
        <v>43716.95</v>
      </c>
      <c r="D14" s="9">
        <v>14614.58466</v>
      </c>
      <c r="E14" s="10">
        <f t="shared" si="2"/>
        <v>33.43001892858491</v>
      </c>
      <c r="F14" s="10">
        <f t="shared" si="1"/>
        <v>108.19628944853415</v>
      </c>
      <c r="G14" s="11">
        <f t="shared" si="0"/>
        <v>1107.1115900000004</v>
      </c>
    </row>
    <row r="15" spans="1:7" ht="20.25" customHeight="1">
      <c r="A15" s="8" t="s">
        <v>15</v>
      </c>
      <c r="B15" s="32">
        <v>31986.96779</v>
      </c>
      <c r="C15" s="9">
        <v>113534.42114</v>
      </c>
      <c r="D15" s="9">
        <v>37792.542380000006</v>
      </c>
      <c r="E15" s="10">
        <f t="shared" si="2"/>
        <v>33.287299129660234</v>
      </c>
      <c r="F15" s="10">
        <f t="shared" si="1"/>
        <v>118.14981222388634</v>
      </c>
      <c r="G15" s="11">
        <f t="shared" si="0"/>
        <v>5805.574590000007</v>
      </c>
    </row>
    <row r="16" spans="1:7" ht="20.25" customHeight="1">
      <c r="A16" s="8" t="s">
        <v>16</v>
      </c>
      <c r="B16" s="32">
        <v>15004.775880000001</v>
      </c>
      <c r="C16" s="9">
        <v>46548.066</v>
      </c>
      <c r="D16" s="9">
        <v>17088.36385</v>
      </c>
      <c r="E16" s="10">
        <f t="shared" si="2"/>
        <v>36.711222008665196</v>
      </c>
      <c r="F16" s="10">
        <f t="shared" si="1"/>
        <v>113.88616522274906</v>
      </c>
      <c r="G16" s="11">
        <f t="shared" si="0"/>
        <v>2083.5879700000005</v>
      </c>
    </row>
    <row r="17" spans="1:7" ht="19.5" customHeight="1">
      <c r="A17" s="8" t="s">
        <v>17</v>
      </c>
      <c r="B17" s="32">
        <v>57593.2558</v>
      </c>
      <c r="C17" s="9">
        <v>213322.881</v>
      </c>
      <c r="D17" s="9">
        <v>73944.21540999999</v>
      </c>
      <c r="E17" s="10">
        <f t="shared" si="2"/>
        <v>34.66304930037017</v>
      </c>
      <c r="F17" s="10">
        <f t="shared" si="1"/>
        <v>128.3904067982904</v>
      </c>
      <c r="G17" s="11">
        <f t="shared" si="0"/>
        <v>16350.95960999999</v>
      </c>
    </row>
    <row r="18" spans="1:7" ht="20.25" customHeight="1">
      <c r="A18" s="8" t="s">
        <v>18</v>
      </c>
      <c r="B18" s="32">
        <v>17804.83813</v>
      </c>
      <c r="C18" s="9">
        <v>69044.311</v>
      </c>
      <c r="D18" s="9">
        <v>19993.18552</v>
      </c>
      <c r="E18" s="10">
        <f t="shared" si="2"/>
        <v>28.957035316059564</v>
      </c>
      <c r="F18" s="10">
        <f t="shared" si="1"/>
        <v>112.2907457738286</v>
      </c>
      <c r="G18" s="11">
        <f t="shared" si="0"/>
        <v>2188.347389999999</v>
      </c>
    </row>
    <row r="19" spans="1:7" ht="20.25" customHeight="1">
      <c r="A19" s="8" t="s">
        <v>19</v>
      </c>
      <c r="B19" s="32">
        <v>74614.09939</v>
      </c>
      <c r="C19" s="9">
        <v>257122.59</v>
      </c>
      <c r="D19" s="9">
        <v>74618.43405</v>
      </c>
      <c r="E19" s="10">
        <f t="shared" si="2"/>
        <v>29.02056721270581</v>
      </c>
      <c r="F19" s="10">
        <f t="shared" si="1"/>
        <v>100.00580943820998</v>
      </c>
      <c r="G19" s="11">
        <f t="shared" si="0"/>
        <v>4.334659999993164</v>
      </c>
    </row>
    <row r="20" spans="1:7" ht="21" customHeight="1">
      <c r="A20" s="8" t="s">
        <v>20</v>
      </c>
      <c r="B20" s="32">
        <v>25278.76559</v>
      </c>
      <c r="C20" s="9">
        <v>85341.8</v>
      </c>
      <c r="D20" s="9">
        <v>31423.796120000003</v>
      </c>
      <c r="E20" s="10">
        <f t="shared" si="2"/>
        <v>36.821107733842034</v>
      </c>
      <c r="F20" s="10">
        <f t="shared" si="1"/>
        <v>124.30906093148357</v>
      </c>
      <c r="G20" s="11">
        <f t="shared" si="0"/>
        <v>6145.030530000004</v>
      </c>
    </row>
    <row r="21" spans="1:7" ht="21.75" customHeight="1">
      <c r="A21" s="8" t="s">
        <v>21</v>
      </c>
      <c r="B21" s="32">
        <v>59533.865119999995</v>
      </c>
      <c r="C21" s="9">
        <v>185128.51</v>
      </c>
      <c r="D21" s="9">
        <v>63164.15098</v>
      </c>
      <c r="E21" s="10">
        <f t="shared" si="2"/>
        <v>34.11908353824054</v>
      </c>
      <c r="F21" s="10">
        <f t="shared" si="1"/>
        <v>106.09785011049186</v>
      </c>
      <c r="G21" s="11">
        <f t="shared" si="0"/>
        <v>3630.2858600000036</v>
      </c>
    </row>
    <row r="22" spans="1:7" ht="21" customHeight="1">
      <c r="A22" s="8" t="s">
        <v>22</v>
      </c>
      <c r="B22" s="32">
        <v>27944.35294</v>
      </c>
      <c r="C22" s="9">
        <v>110928.5</v>
      </c>
      <c r="D22" s="9">
        <v>36378.60643</v>
      </c>
      <c r="E22" s="10">
        <f t="shared" si="2"/>
        <v>32.794643784059105</v>
      </c>
      <c r="F22" s="10">
        <f t="shared" si="1"/>
        <v>130.18231808089953</v>
      </c>
      <c r="G22" s="11">
        <f t="shared" si="0"/>
        <v>8434.25349</v>
      </c>
    </row>
    <row r="23" spans="1:7" ht="20.25" customHeight="1">
      <c r="A23" s="8" t="s">
        <v>23</v>
      </c>
      <c r="B23" s="32">
        <v>45775.00007</v>
      </c>
      <c r="C23" s="9">
        <v>119919</v>
      </c>
      <c r="D23" s="9">
        <v>35195.273030000004</v>
      </c>
      <c r="E23" s="10">
        <f t="shared" si="2"/>
        <v>29.349204904977526</v>
      </c>
      <c r="F23" s="10">
        <f t="shared" si="1"/>
        <v>76.88754336685685</v>
      </c>
      <c r="G23" s="11">
        <f t="shared" si="0"/>
        <v>-10579.727039999998</v>
      </c>
    </row>
    <row r="24" spans="1:7" ht="21.75" customHeight="1">
      <c r="A24" s="8" t="s">
        <v>24</v>
      </c>
      <c r="B24" s="32">
        <v>19962.655649999997</v>
      </c>
      <c r="C24" s="9">
        <v>57465.698</v>
      </c>
      <c r="D24" s="9">
        <v>19946.99757</v>
      </c>
      <c r="E24" s="10">
        <f t="shared" si="2"/>
        <v>34.71113771210088</v>
      </c>
      <c r="F24" s="10">
        <f t="shared" si="1"/>
        <v>99.92156314132485</v>
      </c>
      <c r="G24" s="11">
        <f t="shared" si="0"/>
        <v>-15.658079999997426</v>
      </c>
    </row>
    <row r="25" spans="1:7" ht="20.25" customHeight="1">
      <c r="A25" s="8" t="s">
        <v>25</v>
      </c>
      <c r="B25" s="32">
        <v>33814.47569</v>
      </c>
      <c r="C25" s="9">
        <v>111741.306</v>
      </c>
      <c r="D25" s="9">
        <v>40780.50363</v>
      </c>
      <c r="E25" s="10">
        <f t="shared" si="2"/>
        <v>36.49545999578706</v>
      </c>
      <c r="F25" s="10">
        <f t="shared" si="1"/>
        <v>120.600727344887</v>
      </c>
      <c r="G25" s="11">
        <f t="shared" si="0"/>
        <v>6966.02794</v>
      </c>
    </row>
    <row r="26" spans="1:7" ht="20.25" customHeight="1">
      <c r="A26" s="8" t="s">
        <v>26</v>
      </c>
      <c r="B26" s="32">
        <v>47704.98908</v>
      </c>
      <c r="C26" s="9">
        <v>145452.749</v>
      </c>
      <c r="D26" s="9">
        <v>44317.04278</v>
      </c>
      <c r="E26" s="10">
        <f t="shared" si="2"/>
        <v>30.468343214331412</v>
      </c>
      <c r="F26" s="10">
        <f t="shared" si="1"/>
        <v>92.89813001671901</v>
      </c>
      <c r="G26" s="11">
        <f t="shared" si="0"/>
        <v>-3387.946299999996</v>
      </c>
    </row>
    <row r="27" spans="1:7" ht="21" customHeight="1">
      <c r="A27" s="8" t="s">
        <v>27</v>
      </c>
      <c r="B27" s="32">
        <v>12939.11804</v>
      </c>
      <c r="C27" s="9">
        <v>40097.15</v>
      </c>
      <c r="D27" s="9">
        <v>13333.014140000001</v>
      </c>
      <c r="E27" s="10">
        <f t="shared" si="2"/>
        <v>33.25177510122291</v>
      </c>
      <c r="F27" s="10">
        <f t="shared" si="1"/>
        <v>103.04422680728555</v>
      </c>
      <c r="G27" s="11">
        <f t="shared" si="0"/>
        <v>393.89610000000175</v>
      </c>
    </row>
    <row r="28" spans="1:7" ht="20.25" customHeight="1">
      <c r="A28" s="8" t="s">
        <v>28</v>
      </c>
      <c r="B28" s="32">
        <v>54831.722590000005</v>
      </c>
      <c r="C28" s="9">
        <v>204375.64868</v>
      </c>
      <c r="D28" s="9">
        <v>68980.86972</v>
      </c>
      <c r="E28" s="10">
        <f t="shared" si="2"/>
        <v>33.752000380439846</v>
      </c>
      <c r="F28" s="10">
        <f t="shared" si="1"/>
        <v>125.80467375756031</v>
      </c>
      <c r="G28" s="11">
        <f t="shared" si="0"/>
        <v>14149.147129999998</v>
      </c>
    </row>
    <row r="29" spans="1:7" ht="21.75" customHeight="1">
      <c r="A29" s="8" t="s">
        <v>29</v>
      </c>
      <c r="B29" s="32">
        <v>60111.008</v>
      </c>
      <c r="C29" s="9">
        <v>213563.98585</v>
      </c>
      <c r="D29" s="9">
        <v>67040.73055</v>
      </c>
      <c r="E29" s="10">
        <f t="shared" si="2"/>
        <v>31.39140257341287</v>
      </c>
      <c r="F29" s="10">
        <f t="shared" si="1"/>
        <v>111.52820885984809</v>
      </c>
      <c r="G29" s="11">
        <f t="shared" si="0"/>
        <v>6929.722549999991</v>
      </c>
    </row>
    <row r="30" spans="1:7" ht="21.75" customHeight="1">
      <c r="A30" s="8" t="s">
        <v>30</v>
      </c>
      <c r="B30" s="32">
        <v>14378.092279999999</v>
      </c>
      <c r="C30" s="9">
        <v>57746.686</v>
      </c>
      <c r="D30" s="9">
        <v>15736.50366</v>
      </c>
      <c r="E30" s="10">
        <f t="shared" si="2"/>
        <v>27.25092078877046</v>
      </c>
      <c r="F30" s="10">
        <f t="shared" si="1"/>
        <v>109.44778593394868</v>
      </c>
      <c r="G30" s="11">
        <f t="shared" si="0"/>
        <v>1358.4113800000014</v>
      </c>
    </row>
    <row r="31" spans="1:7" ht="22.5" customHeight="1">
      <c r="A31" s="8" t="s">
        <v>31</v>
      </c>
      <c r="B31" s="32">
        <v>36168.56737</v>
      </c>
      <c r="C31" s="9">
        <v>120159.692</v>
      </c>
      <c r="D31" s="9">
        <v>34727.864929999996</v>
      </c>
      <c r="E31" s="10">
        <f t="shared" si="2"/>
        <v>28.901426386811973</v>
      </c>
      <c r="F31" s="10">
        <f t="shared" si="1"/>
        <v>96.01670028767855</v>
      </c>
      <c r="G31" s="11">
        <f t="shared" si="0"/>
        <v>-1440.702440000001</v>
      </c>
    </row>
    <row r="32" spans="1:7" ht="22.5" customHeight="1">
      <c r="A32" s="8" t="s">
        <v>32</v>
      </c>
      <c r="B32" s="32">
        <v>59243.63793</v>
      </c>
      <c r="C32" s="9">
        <v>153283.602</v>
      </c>
      <c r="D32" s="9">
        <v>50968.25651</v>
      </c>
      <c r="E32" s="10">
        <f t="shared" si="2"/>
        <v>33.2509517293311</v>
      </c>
      <c r="F32" s="10">
        <f t="shared" si="1"/>
        <v>86.03161164785682</v>
      </c>
      <c r="G32" s="11">
        <f t="shared" si="0"/>
        <v>-8275.381419999998</v>
      </c>
    </row>
    <row r="33" spans="1:7" ht="23.25" customHeight="1">
      <c r="A33" s="8" t="s">
        <v>33</v>
      </c>
      <c r="B33" s="32">
        <v>31993.659010000003</v>
      </c>
      <c r="C33" s="9">
        <v>127916.89</v>
      </c>
      <c r="D33" s="9">
        <v>30760.10846</v>
      </c>
      <c r="E33" s="10">
        <f t="shared" si="2"/>
        <v>24.046948342787257</v>
      </c>
      <c r="F33" s="10">
        <f t="shared" si="1"/>
        <v>96.14439051933871</v>
      </c>
      <c r="G33" s="11">
        <f t="shared" si="0"/>
        <v>-1233.5505500000036</v>
      </c>
    </row>
    <row r="34" spans="1:7" ht="21" customHeight="1">
      <c r="A34" s="8" t="s">
        <v>34</v>
      </c>
      <c r="B34" s="32">
        <v>45098.16837</v>
      </c>
      <c r="C34" s="9">
        <v>155450.881</v>
      </c>
      <c r="D34" s="9">
        <v>59912.3424</v>
      </c>
      <c r="E34" s="10">
        <f t="shared" si="2"/>
        <v>38.5410118068099</v>
      </c>
      <c r="F34" s="10">
        <f t="shared" si="1"/>
        <v>132.84872660117748</v>
      </c>
      <c r="G34" s="11">
        <f t="shared" si="0"/>
        <v>14814.174030000002</v>
      </c>
    </row>
    <row r="35" spans="1:8" ht="20.25" customHeight="1">
      <c r="A35" s="8" t="s">
        <v>35</v>
      </c>
      <c r="B35" s="32">
        <v>54039.26359</v>
      </c>
      <c r="C35" s="9">
        <v>183759.152</v>
      </c>
      <c r="D35" s="9">
        <v>57899.94968</v>
      </c>
      <c r="E35" s="10">
        <f t="shared" si="2"/>
        <v>31.50860735360816</v>
      </c>
      <c r="F35" s="10">
        <f t="shared" si="1"/>
        <v>107.14422409470883</v>
      </c>
      <c r="G35" s="11">
        <f t="shared" si="0"/>
        <v>3860.6860899999956</v>
      </c>
      <c r="H35" s="12"/>
    </row>
    <row r="36" spans="1:7" ht="21.75" customHeight="1">
      <c r="A36" s="8" t="s">
        <v>36</v>
      </c>
      <c r="B36" s="32">
        <v>88184.01481000001</v>
      </c>
      <c r="C36" s="9">
        <v>272218.45</v>
      </c>
      <c r="D36" s="9">
        <v>83924.71427</v>
      </c>
      <c r="E36" s="10">
        <f t="shared" si="2"/>
        <v>30.82991408921768</v>
      </c>
      <c r="F36" s="10">
        <f t="shared" si="1"/>
        <v>95.16998568371258</v>
      </c>
      <c r="G36" s="11">
        <f t="shared" si="0"/>
        <v>-4259.300540000011</v>
      </c>
    </row>
    <row r="37" spans="1:10" ht="20.25">
      <c r="A37" s="8" t="s">
        <v>37</v>
      </c>
      <c r="B37" s="32">
        <v>25404.66883</v>
      </c>
      <c r="C37" s="9">
        <v>82270.007</v>
      </c>
      <c r="D37" s="9">
        <v>29460.953100000002</v>
      </c>
      <c r="E37" s="10">
        <f t="shared" si="2"/>
        <v>35.81007729827956</v>
      </c>
      <c r="F37" s="10">
        <f t="shared" si="1"/>
        <v>115.96668823806905</v>
      </c>
      <c r="G37" s="11">
        <f t="shared" si="0"/>
        <v>4056.2842700000037</v>
      </c>
      <c r="H37" s="13"/>
      <c r="I37" s="13"/>
      <c r="J37" s="13"/>
    </row>
    <row r="38" spans="1:7" ht="20.25">
      <c r="A38" s="8" t="s">
        <v>38</v>
      </c>
      <c r="B38" s="32">
        <v>35834.54586</v>
      </c>
      <c r="C38" s="9">
        <v>124421.313</v>
      </c>
      <c r="D38" s="9">
        <v>40627.39883</v>
      </c>
      <c r="E38" s="10">
        <f t="shared" si="2"/>
        <v>32.65308639686192</v>
      </c>
      <c r="F38" s="10">
        <f t="shared" si="1"/>
        <v>113.37495105623756</v>
      </c>
      <c r="G38" s="11">
        <f t="shared" si="0"/>
        <v>4792.85297</v>
      </c>
    </row>
    <row r="39" spans="1:8" s="7" customFormat="1" ht="42" customHeight="1">
      <c r="A39" s="14" t="s">
        <v>39</v>
      </c>
      <c r="B39" s="15">
        <f>SUM(B6:B38)</f>
        <v>2485667.3729200005</v>
      </c>
      <c r="C39" s="15">
        <f>SUM(C6:C38)</f>
        <v>8267974.213479998</v>
      </c>
      <c r="D39" s="15">
        <f>SUM(D6:D38)</f>
        <v>2576145.5805099998</v>
      </c>
      <c r="E39" s="16">
        <f>D39/C39*100</f>
        <v>31.158123066105908</v>
      </c>
      <c r="F39" s="16">
        <f t="shared" si="1"/>
        <v>103.63999658907343</v>
      </c>
      <c r="G39" s="17">
        <f t="shared" si="0"/>
        <v>90478.2075899993</v>
      </c>
      <c r="H39" s="6"/>
    </row>
    <row r="40" spans="1:7" ht="36" customHeight="1">
      <c r="A40" s="14" t="s">
        <v>40</v>
      </c>
      <c r="B40" s="15">
        <v>8433708.90176</v>
      </c>
      <c r="C40" s="15">
        <v>28065198.4</v>
      </c>
      <c r="D40" s="15">
        <v>9756362.96831</v>
      </c>
      <c r="E40" s="16">
        <f t="shared" si="2"/>
        <v>34.763206834518584</v>
      </c>
      <c r="F40" s="16">
        <f t="shared" si="1"/>
        <v>115.68294663660943</v>
      </c>
      <c r="G40" s="17">
        <f t="shared" si="0"/>
        <v>1322654.0665499996</v>
      </c>
    </row>
    <row r="41" spans="1:8" s="7" customFormat="1" ht="43.5" customHeight="1" thickBot="1">
      <c r="A41" s="18" t="s">
        <v>41</v>
      </c>
      <c r="B41" s="19">
        <v>10917906.58246</v>
      </c>
      <c r="C41" s="19">
        <f>(C39+C40)</f>
        <v>36333172.613479994</v>
      </c>
      <c r="D41" s="19">
        <f>D39+D40</f>
        <v>12332508.54882</v>
      </c>
      <c r="E41" s="20">
        <f t="shared" si="2"/>
        <v>33.942834224844184</v>
      </c>
      <c r="F41" s="20">
        <f t="shared" si="1"/>
        <v>112.9567143268345</v>
      </c>
      <c r="G41" s="21">
        <f t="shared" si="0"/>
        <v>1414601.966360001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37"/>
      <c r="B46" s="38"/>
      <c r="C46" s="38"/>
      <c r="D46" s="38"/>
      <c r="E46" s="38"/>
      <c r="F46" s="38"/>
      <c r="G46" s="38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  <row r="51" ht="20.25">
      <c r="B51" s="12"/>
    </row>
  </sheetData>
  <sheetProtection/>
  <mergeCells count="11">
    <mergeCell ref="E4:E5"/>
    <mergeCell ref="F4:F5"/>
    <mergeCell ref="G4:G5"/>
    <mergeCell ref="A46:G46"/>
    <mergeCell ref="A1:G1"/>
    <mergeCell ref="A2:E2"/>
    <mergeCell ref="B3:E3"/>
    <mergeCell ref="A4:A5"/>
    <mergeCell ref="B4:B5"/>
    <mergeCell ref="C4:C5"/>
    <mergeCell ref="D4:D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2019-05-16T06:33:15Z</cp:lastPrinted>
  <dcterms:created xsi:type="dcterms:W3CDTF">2016-05-17T06:39:03Z</dcterms:created>
  <dcterms:modified xsi:type="dcterms:W3CDTF">2019-05-20T06:57:17Z</dcterms:modified>
  <cp:category/>
  <cp:version/>
  <cp:contentType/>
  <cp:contentStatus/>
</cp:coreProperties>
</file>