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<sst xmlns="http://schemas.openxmlformats.org/spreadsheetml/2006/main" count="48" uniqueCount="48">
  <si>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</si>
  <si>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</si>
  <si>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</si>
  <si>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</si>
  <si>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</si>
  <si>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</si>
  <si>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</si>
  <si>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</si>
  <si>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</si>
  <si>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</si>
  <si>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</si>
  <si>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</si>
  <si>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</si>
  <si>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</si>
  <si>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</si>
  <si>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</si>
  <si>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</si>
  <si>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</si>
  <si>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</si>
  <si>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</si>
  <si>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</si>
  <si>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</si>
  <si>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</si>
  <si>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</si>
  <si>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</si>
  <si>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</si>
  <si>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</si>
  <si>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</si>
  <si>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</si>
  <si>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</si>
  <si>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</si>
  <si>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</si>
  <si>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</si>
  <si>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</si>
  <si>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</si>
  <si>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</si>
  <si>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</si>
  <si>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</si>
  <si>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</si>
  <si>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</si>
  <si>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</si>
  <si>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</si>
  <si>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</si>
  <si>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(2018 /2017)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</si>
  <si>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01.12.2018 </t>
  </si>
  <si>
    <t>Факт на 01.12.2017</t>
  </si>
  <si>
    <t>План на 2018 год                   (по состоянию на 01.12.2018)</t>
  </si>
  <si>
    <t xml:space="preserve">Факт на 01.12.2018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</si>
</sst>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4"/>
      <name val="Agency FB"/>
      <family val="2"/>
    </font>
    <font>
      <sz val="14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50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0" fontId="4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50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right" shrinkToFit="1"/>
    </xf>
    <xf numFmtId="3" fontId="31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55" zoomScaleSheetLayoutView="55" zoomScalePageLayoutView="0" workbookViewId="0" topLeftCell="A1">
      <selection activeCell="H15" sqref="H15"/>
    </sheetView>
  </sheetViews>
  <sheetFormatPr defaultColWidth="9.140625" defaultRowHeight="15"/>
  <cols>
    <col min="1" max="1" width="31.00390625" style="1" customWidth="1"/>
    <col min="2" max="2" width="23.421875" style="1" customWidth="1"/>
    <col min="3" max="3" width="23.140625" style="1" customWidth="1"/>
    <col min="4" max="4" width="20.8515625" style="1" customWidth="1"/>
    <col min="5" max="5" width="17.28125" style="1" customWidth="1"/>
    <col min="6" max="6" width="15.8515625" style="1" customWidth="1"/>
    <col min="7" max="7" width="22.8515625" style="1" customWidth="1"/>
    <col min="8" max="8" width="39.8515625" style="1" customWidth="1"/>
    <col min="9" max="9" width="27.57421875" style="1" customWidth="1"/>
    <col min="10" max="16384" width="9.140625" style="1" customWidth="1"/>
  </cols>
  <sheetData>
    <row r="1" spans="1:7" ht="59.25" customHeight="1">
      <c r="A1" s="45" t="s">
        <v>44</v>
      </c>
      <c r="B1" s="45"/>
      <c r="C1" s="45"/>
      <c r="D1" s="45"/>
      <c r="E1" s="45"/>
      <c r="F1" s="45"/>
      <c r="G1" s="45"/>
    </row>
    <row r="2" spans="1:7" s="3" customFormat="1" ht="17.25" customHeight="1">
      <c r="A2" s="38" t="s">
        <v>0</v>
      </c>
      <c r="B2" s="39"/>
      <c r="C2" s="39"/>
      <c r="D2" s="39"/>
      <c r="E2" s="39"/>
      <c r="F2" s="2"/>
      <c r="G2" s="2"/>
    </row>
    <row r="3" spans="1:7" ht="19.5" customHeight="1" thickBot="1">
      <c r="A3" s="4" t="s">
        <v>1</v>
      </c>
      <c r="B3" s="40"/>
      <c r="C3" s="40"/>
      <c r="D3" s="40"/>
      <c r="E3" s="40"/>
      <c r="G3" s="5" t="s">
        <v>2</v>
      </c>
    </row>
    <row r="4" spans="1:8" s="7" customFormat="1" ht="20.25">
      <c r="A4" s="41" t="s">
        <v>3</v>
      </c>
      <c r="B4" s="32" t="s">
        <v>45</v>
      </c>
      <c r="C4" s="32" t="s">
        <v>46</v>
      </c>
      <c r="D4" s="32" t="s">
        <v>47</v>
      </c>
      <c r="E4" s="32" t="s">
        <v>4</v>
      </c>
      <c r="F4" s="32" t="s">
        <v>5</v>
      </c>
      <c r="G4" s="34" t="s">
        <v>43</v>
      </c>
      <c r="H4" s="6"/>
    </row>
    <row r="5" spans="1:8" s="7" customFormat="1" ht="107.25" customHeight="1">
      <c r="A5" s="42"/>
      <c r="B5" s="33"/>
      <c r="C5" s="33"/>
      <c r="D5" s="33"/>
      <c r="E5" s="33"/>
      <c r="F5" s="33"/>
      <c r="G5" s="35"/>
      <c r="H5" s="6"/>
    </row>
    <row r="6" spans="1:7" ht="20.25">
      <c r="A6" s="8" t="s">
        <v>6</v>
      </c>
      <c r="B6" s="31">
        <v>2475257.2262600004</v>
      </c>
      <c r="C6" s="9">
        <v>2951739.36559</v>
      </c>
      <c r="D6" s="9">
        <v>2674622.7035700004</v>
      </c>
      <c r="E6" s="10">
        <f>D6/C6*100</f>
        <v>90.61175030388874</v>
      </c>
      <c r="F6" s="10">
        <f>D6/B6*100</f>
        <v>108.05433371509562</v>
      </c>
      <c r="G6" s="11">
        <f aca="true" t="shared" si="0" ref="G6:G41">D6-B6</f>
        <v>199365.47731</v>
      </c>
    </row>
    <row r="7" spans="1:7" ht="20.25">
      <c r="A7" s="8" t="s">
        <v>7</v>
      </c>
      <c r="B7" s="31">
        <v>277784.97709</v>
      </c>
      <c r="C7" s="9">
        <v>318786.09767</v>
      </c>
      <c r="D7" s="9">
        <v>298466.59099</v>
      </c>
      <c r="E7" s="10">
        <f>D7/C7*100</f>
        <v>93.62597464929783</v>
      </c>
      <c r="F7" s="10">
        <f aca="true" t="shared" si="1" ref="F7:F41">D7/B7*100</f>
        <v>107.44518804316021</v>
      </c>
      <c r="G7" s="11">
        <f t="shared" si="0"/>
        <v>20681.613899999997</v>
      </c>
    </row>
    <row r="8" spans="1:7" ht="20.25">
      <c r="A8" s="8" t="s">
        <v>8</v>
      </c>
      <c r="B8" s="31">
        <v>352803.31787</v>
      </c>
      <c r="C8" s="9">
        <v>428699.50315</v>
      </c>
      <c r="D8" s="9">
        <v>379674.94026999996</v>
      </c>
      <c r="E8" s="10">
        <f aca="true" t="shared" si="2" ref="E8:E41">D8/C8*100</f>
        <v>88.56435276463417</v>
      </c>
      <c r="F8" s="10">
        <f t="shared" si="1"/>
        <v>107.616601386357</v>
      </c>
      <c r="G8" s="11">
        <f t="shared" si="0"/>
        <v>26871.622399999935</v>
      </c>
    </row>
    <row r="9" spans="1:7" ht="19.5" customHeight="1">
      <c r="A9" s="8" t="s">
        <v>9</v>
      </c>
      <c r="B9" s="31">
        <v>242960.66934999998</v>
      </c>
      <c r="C9" s="9">
        <v>255238</v>
      </c>
      <c r="D9" s="9">
        <v>232156.13757</v>
      </c>
      <c r="E9" s="10">
        <f t="shared" si="2"/>
        <v>90.95672962881703</v>
      </c>
      <c r="F9" s="10">
        <f t="shared" si="1"/>
        <v>95.5529708537165</v>
      </c>
      <c r="G9" s="11">
        <f t="shared" si="0"/>
        <v>-10804.53177999999</v>
      </c>
    </row>
    <row r="10" spans="1:7" ht="18" customHeight="1">
      <c r="A10" s="8" t="s">
        <v>10</v>
      </c>
      <c r="B10" s="31">
        <v>89985.49781999999</v>
      </c>
      <c r="C10" s="9">
        <v>105061.82429</v>
      </c>
      <c r="D10" s="9">
        <v>97263.44613</v>
      </c>
      <c r="E10" s="10">
        <f t="shared" si="2"/>
        <v>92.57734366150515</v>
      </c>
      <c r="F10" s="10">
        <f t="shared" si="1"/>
        <v>108.08791248180707</v>
      </c>
      <c r="G10" s="11">
        <f t="shared" si="0"/>
        <v>7277.948310000007</v>
      </c>
    </row>
    <row r="11" spans="1:7" ht="19.5" customHeight="1">
      <c r="A11" s="8" t="s">
        <v>11</v>
      </c>
      <c r="B11" s="31">
        <v>99137.44588</v>
      </c>
      <c r="C11" s="9">
        <v>114677.71616</v>
      </c>
      <c r="D11" s="9">
        <v>101423.58494</v>
      </c>
      <c r="E11" s="10">
        <f t="shared" si="2"/>
        <v>88.44227835728117</v>
      </c>
      <c r="F11" s="10">
        <f t="shared" si="1"/>
        <v>102.30602981517927</v>
      </c>
      <c r="G11" s="11">
        <f t="shared" si="0"/>
        <v>2286.1390600000013</v>
      </c>
    </row>
    <row r="12" spans="1:7" ht="20.25" customHeight="1">
      <c r="A12" s="8" t="s">
        <v>12</v>
      </c>
      <c r="B12" s="31">
        <v>359069.45365</v>
      </c>
      <c r="C12" s="9">
        <v>441009.59442000004</v>
      </c>
      <c r="D12" s="9">
        <v>409079.28625</v>
      </c>
      <c r="E12" s="10">
        <f t="shared" si="2"/>
        <v>92.75972482821068</v>
      </c>
      <c r="F12" s="10">
        <f t="shared" si="1"/>
        <v>113.92762099132685</v>
      </c>
      <c r="G12" s="11">
        <f t="shared" si="0"/>
        <v>50009.83260000002</v>
      </c>
    </row>
    <row r="13" spans="1:7" ht="21" customHeight="1">
      <c r="A13" s="8" t="s">
        <v>13</v>
      </c>
      <c r="B13" s="31">
        <v>165163.08301</v>
      </c>
      <c r="C13" s="9">
        <v>160282.738</v>
      </c>
      <c r="D13" s="9">
        <v>143494.71137</v>
      </c>
      <c r="E13" s="10">
        <f t="shared" si="2"/>
        <v>89.52599210652366</v>
      </c>
      <c r="F13" s="10">
        <f t="shared" si="1"/>
        <v>86.88062050846553</v>
      </c>
      <c r="G13" s="11">
        <f t="shared" si="0"/>
        <v>-21668.371639999998</v>
      </c>
    </row>
    <row r="14" spans="1:7" ht="19.5" customHeight="1">
      <c r="A14" s="8" t="s">
        <v>14</v>
      </c>
      <c r="B14" s="31">
        <v>34419.05968</v>
      </c>
      <c r="C14" s="9">
        <v>41057.015</v>
      </c>
      <c r="D14" s="9">
        <v>37198.70525</v>
      </c>
      <c r="E14" s="10">
        <f t="shared" si="2"/>
        <v>90.6025565911209</v>
      </c>
      <c r="F14" s="10">
        <f t="shared" si="1"/>
        <v>108.07589049742454</v>
      </c>
      <c r="G14" s="11">
        <f t="shared" si="0"/>
        <v>2779.6455700000006</v>
      </c>
    </row>
    <row r="15" spans="1:7" ht="20.25" customHeight="1">
      <c r="A15" s="8" t="s">
        <v>15</v>
      </c>
      <c r="B15" s="31">
        <v>102546.47281</v>
      </c>
      <c r="C15" s="9">
        <v>104821.475</v>
      </c>
      <c r="D15" s="9">
        <v>94262.1823</v>
      </c>
      <c r="E15" s="10">
        <f t="shared" si="2"/>
        <v>89.92640324895255</v>
      </c>
      <c r="F15" s="10">
        <f t="shared" si="1"/>
        <v>91.92142812620256</v>
      </c>
      <c r="G15" s="11">
        <f t="shared" si="0"/>
        <v>-8284.290510000006</v>
      </c>
    </row>
    <row r="16" spans="1:7" ht="20.25" customHeight="1">
      <c r="A16" s="8" t="s">
        <v>16</v>
      </c>
      <c r="B16" s="31">
        <v>65649.44838</v>
      </c>
      <c r="C16" s="9">
        <v>45564.392</v>
      </c>
      <c r="D16" s="9">
        <v>43511.26342</v>
      </c>
      <c r="E16" s="10">
        <f t="shared" si="2"/>
        <v>95.49400641623838</v>
      </c>
      <c r="F16" s="10">
        <f t="shared" si="1"/>
        <v>66.27818587011257</v>
      </c>
      <c r="G16" s="11">
        <f t="shared" si="0"/>
        <v>-22138.18496</v>
      </c>
    </row>
    <row r="17" spans="1:7" ht="19.5" customHeight="1">
      <c r="A17" s="8" t="s">
        <v>17</v>
      </c>
      <c r="B17" s="31">
        <v>167752.24607</v>
      </c>
      <c r="C17" s="9">
        <v>195146.0668</v>
      </c>
      <c r="D17" s="9">
        <v>181927.69694999998</v>
      </c>
      <c r="E17" s="10">
        <f t="shared" si="2"/>
        <v>93.226422614222</v>
      </c>
      <c r="F17" s="10">
        <f t="shared" si="1"/>
        <v>108.45023015315385</v>
      </c>
      <c r="G17" s="11">
        <f t="shared" si="0"/>
        <v>14175.45087999999</v>
      </c>
    </row>
    <row r="18" spans="1:7" ht="20.25" customHeight="1">
      <c r="A18" s="8" t="s">
        <v>18</v>
      </c>
      <c r="B18" s="31">
        <v>49338.5571</v>
      </c>
      <c r="C18" s="9">
        <v>59774.0795</v>
      </c>
      <c r="D18" s="9">
        <v>56644.468380000006</v>
      </c>
      <c r="E18" s="10">
        <f t="shared" si="2"/>
        <v>94.76426714358689</v>
      </c>
      <c r="F18" s="10">
        <f t="shared" si="1"/>
        <v>114.80771167505426</v>
      </c>
      <c r="G18" s="11">
        <f t="shared" si="0"/>
        <v>7305.9112800000075</v>
      </c>
    </row>
    <row r="19" spans="1:7" ht="20.25" customHeight="1">
      <c r="A19" s="8" t="s">
        <v>19</v>
      </c>
      <c r="B19" s="31">
        <v>194233.31627</v>
      </c>
      <c r="C19" s="9">
        <v>241149.562</v>
      </c>
      <c r="D19" s="9">
        <v>209122.17055</v>
      </c>
      <c r="E19" s="10">
        <f t="shared" si="2"/>
        <v>86.71886808154352</v>
      </c>
      <c r="F19" s="10">
        <f t="shared" si="1"/>
        <v>107.6654482175979</v>
      </c>
      <c r="G19" s="11">
        <f t="shared" si="0"/>
        <v>14888.85428</v>
      </c>
    </row>
    <row r="20" spans="1:7" ht="21" customHeight="1">
      <c r="A20" s="8" t="s">
        <v>20</v>
      </c>
      <c r="B20" s="31">
        <v>84331.42063</v>
      </c>
      <c r="C20" s="9">
        <v>81451</v>
      </c>
      <c r="D20" s="9">
        <v>81802.65643</v>
      </c>
      <c r="E20" s="10">
        <f t="shared" si="2"/>
        <v>100.43173985586427</v>
      </c>
      <c r="F20" s="10">
        <f t="shared" si="1"/>
        <v>97.0013973663567</v>
      </c>
      <c r="G20" s="11">
        <f t="shared" si="0"/>
        <v>-2528.7641999999905</v>
      </c>
    </row>
    <row r="21" spans="1:7" ht="21.75" customHeight="1">
      <c r="A21" s="8" t="s">
        <v>21</v>
      </c>
      <c r="B21" s="31">
        <v>158427.13038999998</v>
      </c>
      <c r="C21" s="9">
        <v>174306.278</v>
      </c>
      <c r="D21" s="9">
        <v>163986.91541999998</v>
      </c>
      <c r="E21" s="10">
        <f t="shared" si="2"/>
        <v>94.0797527786119</v>
      </c>
      <c r="F21" s="10">
        <f t="shared" si="1"/>
        <v>103.50936422083356</v>
      </c>
      <c r="G21" s="11">
        <f t="shared" si="0"/>
        <v>5559.785029999999</v>
      </c>
    </row>
    <row r="22" spans="1:7" ht="21" customHeight="1">
      <c r="A22" s="8" t="s">
        <v>22</v>
      </c>
      <c r="B22" s="31">
        <v>80950.02252</v>
      </c>
      <c r="C22" s="9">
        <v>92585.5</v>
      </c>
      <c r="D22" s="9">
        <v>87215.56691</v>
      </c>
      <c r="E22" s="10">
        <f t="shared" si="2"/>
        <v>94.20002798494363</v>
      </c>
      <c r="F22" s="10">
        <f t="shared" si="1"/>
        <v>107.74001562316056</v>
      </c>
      <c r="G22" s="11">
        <f t="shared" si="0"/>
        <v>6265.5443899999955</v>
      </c>
    </row>
    <row r="23" spans="1:7" ht="20.25" customHeight="1">
      <c r="A23" s="8" t="s">
        <v>23</v>
      </c>
      <c r="B23" s="31">
        <v>94165.61167</v>
      </c>
      <c r="C23" s="9">
        <v>127662.9896</v>
      </c>
      <c r="D23" s="9">
        <v>119732.68140999999</v>
      </c>
      <c r="E23" s="10">
        <f t="shared" si="2"/>
        <v>93.78809143131643</v>
      </c>
      <c r="F23" s="10">
        <f t="shared" si="1"/>
        <v>127.15117470865995</v>
      </c>
      <c r="G23" s="11">
        <f t="shared" si="0"/>
        <v>25567.06973999999</v>
      </c>
    </row>
    <row r="24" spans="1:7" ht="21.75" customHeight="1">
      <c r="A24" s="8" t="s">
        <v>24</v>
      </c>
      <c r="B24" s="31">
        <v>47053.089850000004</v>
      </c>
      <c r="C24" s="9">
        <v>61967.21439</v>
      </c>
      <c r="D24" s="9">
        <v>60105.332200000004</v>
      </c>
      <c r="E24" s="10">
        <f t="shared" si="2"/>
        <v>96.99537536368513</v>
      </c>
      <c r="F24" s="10">
        <f t="shared" si="1"/>
        <v>127.7393947806809</v>
      </c>
      <c r="G24" s="11">
        <f t="shared" si="0"/>
        <v>13052.24235</v>
      </c>
    </row>
    <row r="25" spans="1:7" ht="20.25" customHeight="1">
      <c r="A25" s="8" t="s">
        <v>25</v>
      </c>
      <c r="B25" s="31">
        <v>97623.8398</v>
      </c>
      <c r="C25" s="9">
        <v>102057.142</v>
      </c>
      <c r="D25" s="9">
        <v>91844.96812</v>
      </c>
      <c r="E25" s="10">
        <f t="shared" si="2"/>
        <v>89.99367052626262</v>
      </c>
      <c r="F25" s="10">
        <f t="shared" si="1"/>
        <v>94.08047082368502</v>
      </c>
      <c r="G25" s="11">
        <f t="shared" si="0"/>
        <v>-5778.871679999997</v>
      </c>
    </row>
    <row r="26" spans="1:7" ht="20.25" customHeight="1">
      <c r="A26" s="8" t="s">
        <v>26</v>
      </c>
      <c r="B26" s="31">
        <v>135131.80429</v>
      </c>
      <c r="C26" s="9">
        <v>142970.638</v>
      </c>
      <c r="D26" s="9">
        <v>137071.74357</v>
      </c>
      <c r="E26" s="10">
        <f t="shared" si="2"/>
        <v>95.87405182454314</v>
      </c>
      <c r="F26" s="10">
        <f t="shared" si="1"/>
        <v>101.43559045199811</v>
      </c>
      <c r="G26" s="11">
        <f t="shared" si="0"/>
        <v>1939.9392799999914</v>
      </c>
    </row>
    <row r="27" spans="1:7" ht="21" customHeight="1">
      <c r="A27" s="8" t="s">
        <v>27</v>
      </c>
      <c r="B27" s="31">
        <v>29881.00417</v>
      </c>
      <c r="C27" s="9">
        <v>37774.202</v>
      </c>
      <c r="D27" s="9">
        <v>36879.34993</v>
      </c>
      <c r="E27" s="10">
        <f t="shared" si="2"/>
        <v>97.63104970423994</v>
      </c>
      <c r="F27" s="10">
        <f t="shared" si="1"/>
        <v>123.42071812642163</v>
      </c>
      <c r="G27" s="11">
        <f t="shared" si="0"/>
        <v>6998.3457599999965</v>
      </c>
    </row>
    <row r="28" spans="1:7" ht="20.25" customHeight="1">
      <c r="A28" s="8" t="s">
        <v>28</v>
      </c>
      <c r="B28" s="31">
        <v>155504.86529</v>
      </c>
      <c r="C28" s="9">
        <v>193429.66478999998</v>
      </c>
      <c r="D28" s="9">
        <v>171617.00171</v>
      </c>
      <c r="E28" s="10">
        <f t="shared" si="2"/>
        <v>88.7232069064064</v>
      </c>
      <c r="F28" s="10">
        <f t="shared" si="1"/>
        <v>110.36117833995264</v>
      </c>
      <c r="G28" s="11">
        <f t="shared" si="0"/>
        <v>16112.136420000024</v>
      </c>
    </row>
    <row r="29" spans="1:7" ht="21.75" customHeight="1">
      <c r="A29" s="8" t="s">
        <v>29</v>
      </c>
      <c r="B29" s="31">
        <v>177136.54027</v>
      </c>
      <c r="C29" s="9">
        <v>221632.67385</v>
      </c>
      <c r="D29" s="9">
        <v>211076.0453</v>
      </c>
      <c r="E29" s="10">
        <f t="shared" si="2"/>
        <v>95.2368807511005</v>
      </c>
      <c r="F29" s="10">
        <f t="shared" si="1"/>
        <v>119.16008124482265</v>
      </c>
      <c r="G29" s="11">
        <f t="shared" si="0"/>
        <v>33939.50503</v>
      </c>
    </row>
    <row r="30" spans="1:7" ht="21.75" customHeight="1">
      <c r="A30" s="8" t="s">
        <v>30</v>
      </c>
      <c r="B30" s="31">
        <v>58210.57468</v>
      </c>
      <c r="C30" s="9">
        <v>55578.03129</v>
      </c>
      <c r="D30" s="9">
        <v>47832.95156</v>
      </c>
      <c r="E30" s="10">
        <f t="shared" si="2"/>
        <v>86.06449427906679</v>
      </c>
      <c r="F30" s="10">
        <f t="shared" si="1"/>
        <v>82.17227165845942</v>
      </c>
      <c r="G30" s="11">
        <f t="shared" si="0"/>
        <v>-10377.623119999997</v>
      </c>
    </row>
    <row r="31" spans="1:7" ht="22.5" customHeight="1">
      <c r="A31" s="8" t="s">
        <v>31</v>
      </c>
      <c r="B31" s="31">
        <v>124587.32076</v>
      </c>
      <c r="C31" s="9">
        <v>133832.25436</v>
      </c>
      <c r="D31" s="9">
        <v>113923.18983</v>
      </c>
      <c r="E31" s="10">
        <f t="shared" si="2"/>
        <v>85.12386672016603</v>
      </c>
      <c r="F31" s="10">
        <f t="shared" si="1"/>
        <v>91.44043642246473</v>
      </c>
      <c r="G31" s="11">
        <f t="shared" si="0"/>
        <v>-10664.13093</v>
      </c>
    </row>
    <row r="32" spans="1:7" ht="22.5" customHeight="1">
      <c r="A32" s="8" t="s">
        <v>32</v>
      </c>
      <c r="B32" s="31">
        <v>166899.17137</v>
      </c>
      <c r="C32" s="9">
        <v>148550.76503</v>
      </c>
      <c r="D32" s="9">
        <v>160166.83967</v>
      </c>
      <c r="E32" s="10">
        <f t="shared" si="2"/>
        <v>107.81959933875407</v>
      </c>
      <c r="F32" s="10">
        <f t="shared" si="1"/>
        <v>95.96622820548639</v>
      </c>
      <c r="G32" s="11">
        <f t="shared" si="0"/>
        <v>-6732.33170000001</v>
      </c>
    </row>
    <row r="33" spans="1:7" ht="23.25" customHeight="1">
      <c r="A33" s="8" t="s">
        <v>33</v>
      </c>
      <c r="B33" s="31">
        <v>94344.08584999999</v>
      </c>
      <c r="C33" s="9">
        <v>111917.6136</v>
      </c>
      <c r="D33" s="9">
        <v>105580.85066</v>
      </c>
      <c r="E33" s="10">
        <f t="shared" si="2"/>
        <v>94.33801102778338</v>
      </c>
      <c r="F33" s="10">
        <f t="shared" si="1"/>
        <v>111.91040721711548</v>
      </c>
      <c r="G33" s="11">
        <f t="shared" si="0"/>
        <v>11236.764810000008</v>
      </c>
    </row>
    <row r="34" spans="1:7" ht="21" customHeight="1">
      <c r="A34" s="8" t="s">
        <v>34</v>
      </c>
      <c r="B34" s="31">
        <v>133689.85762999998</v>
      </c>
      <c r="C34" s="9">
        <v>148488.095</v>
      </c>
      <c r="D34" s="9">
        <v>140175.33200999998</v>
      </c>
      <c r="E34" s="10">
        <f t="shared" si="2"/>
        <v>94.40173100072433</v>
      </c>
      <c r="F34" s="10">
        <f t="shared" si="1"/>
        <v>104.85113418098567</v>
      </c>
      <c r="G34" s="11">
        <f t="shared" si="0"/>
        <v>6485.47438</v>
      </c>
    </row>
    <row r="35" spans="1:8" ht="20.25" customHeight="1">
      <c r="A35" s="8" t="s">
        <v>35</v>
      </c>
      <c r="B35" s="31">
        <v>157888.43417</v>
      </c>
      <c r="C35" s="9">
        <v>178878.12524000002</v>
      </c>
      <c r="D35" s="9">
        <v>159856.24885</v>
      </c>
      <c r="E35" s="10">
        <f t="shared" si="2"/>
        <v>89.36601310837843</v>
      </c>
      <c r="F35" s="10">
        <f t="shared" si="1"/>
        <v>101.24633238042075</v>
      </c>
      <c r="G35" s="11">
        <f t="shared" si="0"/>
        <v>1967.8146800000104</v>
      </c>
      <c r="H35" s="12"/>
    </row>
    <row r="36" spans="1:7" ht="21.75" customHeight="1">
      <c r="A36" s="8" t="s">
        <v>36</v>
      </c>
      <c r="B36" s="31">
        <v>243107.9198</v>
      </c>
      <c r="C36" s="9">
        <v>261191.89835</v>
      </c>
      <c r="D36" s="9">
        <v>246704.58594</v>
      </c>
      <c r="E36" s="10">
        <f t="shared" si="2"/>
        <v>94.45338369929573</v>
      </c>
      <c r="F36" s="10">
        <f t="shared" si="1"/>
        <v>101.47945247647996</v>
      </c>
      <c r="G36" s="11">
        <f t="shared" si="0"/>
        <v>3596.6661399999866</v>
      </c>
    </row>
    <row r="37" spans="1:10" ht="20.25">
      <c r="A37" s="8" t="s">
        <v>37</v>
      </c>
      <c r="B37" s="31">
        <v>67090.84074</v>
      </c>
      <c r="C37" s="9">
        <v>80743.592</v>
      </c>
      <c r="D37" s="9">
        <v>75403.173</v>
      </c>
      <c r="E37" s="10">
        <f t="shared" si="2"/>
        <v>93.38595315402861</v>
      </c>
      <c r="F37" s="10">
        <f t="shared" si="1"/>
        <v>112.38966775243304</v>
      </c>
      <c r="G37" s="11">
        <f t="shared" si="0"/>
        <v>8312.332259999996</v>
      </c>
      <c r="H37" s="13"/>
      <c r="I37" s="13"/>
      <c r="J37" s="13"/>
    </row>
    <row r="38" spans="1:7" ht="20.25">
      <c r="A38" s="8" t="s">
        <v>38</v>
      </c>
      <c r="B38" s="31">
        <v>100607.88562</v>
      </c>
      <c r="C38" s="9">
        <v>114162.61406</v>
      </c>
      <c r="D38" s="9">
        <v>97081.54884999999</v>
      </c>
      <c r="E38" s="10">
        <f t="shared" si="2"/>
        <v>85.03795191565709</v>
      </c>
      <c r="F38" s="10">
        <f t="shared" si="1"/>
        <v>96.49496980453488</v>
      </c>
      <c r="G38" s="11">
        <f t="shared" si="0"/>
        <v>-3526.336770000009</v>
      </c>
    </row>
    <row r="39" spans="1:8" s="7" customFormat="1" ht="42" customHeight="1">
      <c r="A39" s="14" t="s">
        <v>39</v>
      </c>
      <c r="B39" s="15">
        <f>(SUM(B6:B38))</f>
        <v>6882732.1907399995</v>
      </c>
      <c r="C39" s="15">
        <f>(SUM(C6:C38))</f>
        <v>7932187.721139999</v>
      </c>
      <c r="D39" s="15">
        <f>(SUM(D6:D38))</f>
        <v>7266904.86931</v>
      </c>
      <c r="E39" s="16">
        <f>D39/C39*100</f>
        <v>91.61287055704746</v>
      </c>
      <c r="F39" s="16">
        <f t="shared" si="1"/>
        <v>105.58168860742344</v>
      </c>
      <c r="G39" s="17">
        <f t="shared" si="0"/>
        <v>384172.67857000045</v>
      </c>
      <c r="H39" s="6"/>
    </row>
    <row r="40" spans="1:7" ht="36" customHeight="1">
      <c r="A40" s="14" t="s">
        <v>40</v>
      </c>
      <c r="B40" s="15">
        <v>22567744.285919998</v>
      </c>
      <c r="C40" s="15">
        <v>27002659.648</v>
      </c>
      <c r="D40" s="15">
        <v>24833747.29942</v>
      </c>
      <c r="E40" s="16">
        <f t="shared" si="2"/>
        <v>91.9677825190059</v>
      </c>
      <c r="F40" s="16">
        <f t="shared" si="1"/>
        <v>110.04089281051345</v>
      </c>
      <c r="G40" s="17">
        <f t="shared" si="0"/>
        <v>2266003.0135000013</v>
      </c>
    </row>
    <row r="41" spans="1:8" s="7" customFormat="1" ht="43.5" customHeight="1" thickBot="1">
      <c r="A41" s="18" t="s">
        <v>41</v>
      </c>
      <c r="B41" s="19">
        <f>B39+B40</f>
        <v>29450476.47666</v>
      </c>
      <c r="C41" s="19">
        <f>C39+C40</f>
        <v>34934847.36914</v>
      </c>
      <c r="D41" s="19">
        <f>D39+D40</f>
        <v>32100652.16873</v>
      </c>
      <c r="E41" s="20">
        <f t="shared" si="2"/>
        <v>91.88719741505551</v>
      </c>
      <c r="F41" s="20">
        <f t="shared" si="1"/>
        <v>108.99875319222869</v>
      </c>
      <c r="G41" s="21">
        <f t="shared" si="0"/>
        <v>2650175.69207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9"/>
      <c r="D44" s="30"/>
      <c r="F44" s="25"/>
    </row>
    <row r="45" spans="1:7" ht="56.25" customHeight="1">
      <c r="A45" s="26"/>
      <c r="B45" s="12"/>
      <c r="C45" s="43"/>
      <c r="D45" s="44"/>
      <c r="G45" s="12"/>
    </row>
    <row r="46" spans="1:7" ht="20.25">
      <c r="A46" s="36"/>
      <c r="B46" s="37"/>
      <c r="C46" s="37"/>
      <c r="D46" s="37"/>
      <c r="E46" s="37"/>
      <c r="F46" s="37"/>
      <c r="G46" s="37"/>
    </row>
    <row r="47" spans="1:3" ht="20.25">
      <c r="A47" s="27"/>
      <c r="C47" s="25"/>
    </row>
    <row r="48" spans="3:4" ht="20.25">
      <c r="C48" s="28"/>
      <c r="D48" s="28"/>
    </row>
    <row r="49" ht="20.25">
      <c r="D49" s="12"/>
    </row>
    <row r="51" ht="20.25">
      <c r="B51" s="12"/>
    </row>
  </sheetData>
  <sheetProtection/>
  <mergeCells count="11">
    <mergeCell ref="A1:G1"/>
    <mergeCell ref="A2:E2"/>
    <mergeCell ref="B3:E3"/>
    <mergeCell ref="A4:A5"/>
    <mergeCell ref="B4:B5"/>
    <mergeCell ref="C4:C5"/>
    <mergeCell ref="D4:D5"/>
    <mergeCell ref="E4:E5"/>
    <mergeCell ref="F4:F5"/>
    <mergeCell ref="G4:G5"/>
    <mergeCell ref="A46:G46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2018-12-17T08:01:34Z</cp:lastPrinted>
  <dcterms:created xsi:type="dcterms:W3CDTF">2016-05-17T06:39:03Z</dcterms:created>
  <dcterms:modified xsi:type="dcterms:W3CDTF">2018-12-17T08:02:18Z</dcterms:modified>
  <cp:category/>
  <cp:version/>
  <cp:contentType/>
  <cp:contentStatus/>
</cp:coreProperties>
</file>