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195" windowHeight="10815" tabRatio="879" activeTab="0"/>
  </bookViews>
  <sheets>
    <sheet name="Выравн ГО и МР" sheetId="1" r:id="rId1"/>
    <sheet name="Выравн ГО" sheetId="2" r:id="rId2"/>
    <sheet name="Сбал МР и ГО" sheetId="3" r:id="rId3"/>
    <sheet name="на стимулир" sheetId="4" r:id="rId4"/>
    <sheet name="на монит оц кач" sheetId="5" r:id="rId5"/>
    <sheet name="лучшая мун.практика" sheetId="6" r:id="rId6"/>
    <sheet name="партизанская слава" sheetId="7" r:id="rId7"/>
    <sheet name="Выр.пос." sheetId="8" r:id="rId8"/>
    <sheet name="Ветер.отлов" sheetId="9" r:id="rId9"/>
    <sheet name="Культ.льготы сельс" sheetId="10" r:id="rId10"/>
    <sheet name="Обр льг соц поддерж" sheetId="11" r:id="rId11"/>
    <sheet name="Обр.комп.род.платы" sheetId="12" r:id="rId12"/>
    <sheet name="Дошк.образ." sheetId="13" r:id="rId13"/>
    <sheet name="Общеобр.процесс" sheetId="14" r:id="rId14"/>
    <sheet name="Схр.жил.помещ." sheetId="15" r:id="rId15"/>
    <sheet name="Опека и попеч" sheetId="16" r:id="rId16"/>
    <sheet name="Жилье детям-сирот" sheetId="17" r:id="rId17"/>
    <sheet name="Единовр.пособ." sheetId="18" r:id="rId18"/>
    <sheet name="Охрана труда" sheetId="19" r:id="rId19"/>
    <sheet name="Присяж." sheetId="20" r:id="rId20"/>
    <sheet name="Адм.комис." sheetId="21" r:id="rId21"/>
    <sheet name="Воин.учет" sheetId="22" r:id="rId22"/>
    <sheet name="Охр.ок.среды" sheetId="23" r:id="rId23"/>
    <sheet name="Иниц бюджетир" sheetId="24" r:id="rId24"/>
    <sheet name="Подг.к зиме" sheetId="25" r:id="rId25"/>
    <sheet name="ТЭК соф.КВ" sheetId="26" r:id="rId26"/>
    <sheet name="Гор.среда" sheetId="27" r:id="rId27"/>
    <sheet name="Обустр.мест отд." sheetId="28" r:id="rId28"/>
    <sheet name="Спецтехника" sheetId="29" r:id="rId29"/>
    <sheet name="Культ.развитие 0703" sheetId="30" r:id="rId30"/>
    <sheet name="Культ.поддержка 0703" sheetId="31" r:id="rId31"/>
    <sheet name="Культ.молод.политика 0709" sheetId="32" r:id="rId32"/>
    <sheet name="Культ.развитие 0801" sheetId="33" r:id="rId33"/>
    <sheet name="Культ.молод.политика 0801" sheetId="34" r:id="rId34"/>
    <sheet name="Культ.дома культ." sheetId="35" r:id="rId35"/>
    <sheet name="Культ.поддержка 0801" sheetId="36" r:id="rId36"/>
    <sheet name="Обр.развитие 0701" sheetId="37" r:id="rId37"/>
    <sheet name="Обр.доступная среда 0701" sheetId="38" r:id="rId38"/>
    <sheet name="Обр.развитие 0702" sheetId="39" r:id="rId39"/>
    <sheet name="Обр.условия для физры" sheetId="40" r:id="rId40"/>
    <sheet name="Обр.новые места" sheetId="41" r:id="rId41"/>
    <sheet name="Обр.доступная среда 0702" sheetId="42" r:id="rId42"/>
    <sheet name="Обр.развитие 0703" sheetId="43" r:id="rId43"/>
    <sheet name="Обр.доступная среда 0703" sheetId="44" r:id="rId44"/>
    <sheet name="Озд.компания" sheetId="45" r:id="rId45"/>
    <sheet name="Развит с.х.521" sheetId="46" r:id="rId46"/>
    <sheet name="Развит с.х.522" sheetId="47" r:id="rId47"/>
    <sheet name="0409_17997R5670" sheetId="48" r:id="rId48"/>
    <sheet name="0409_1932116160" sheetId="49" r:id="rId49"/>
    <sheet name="0409_1932116170" sheetId="50" r:id="rId50"/>
    <sheet name="0502_179911270" sheetId="51" r:id="rId51"/>
    <sheet name="0502_17991R5670" sheetId="52" r:id="rId52"/>
    <sheet name="0502_17992R5670" sheetId="53" r:id="rId53"/>
    <sheet name="0502_1911711270" sheetId="54" r:id="rId54"/>
    <sheet name="0502_1921411270" sheetId="55" r:id="rId55"/>
    <sheet name="0502_1921711270" sheetId="56" r:id="rId56"/>
    <sheet name="0502_1921811270" sheetId="57" r:id="rId57"/>
    <sheet name="0502_1921911270" sheetId="58" r:id="rId58"/>
    <sheet name="0701_161411270" sheetId="59" r:id="rId59"/>
    <sheet name="0702_1601411270" sheetId="60" r:id="rId60"/>
    <sheet name="0702_20011R5200" sheetId="61" r:id="rId61"/>
    <sheet name="0801_1799311270" sheetId="62" r:id="rId62"/>
    <sheet name="1101_2501411270" sheetId="63" r:id="rId63"/>
    <sheet name="1102_25014R4950" sheetId="64" r:id="rId64"/>
    <sheet name="Жилье молодым" sheetId="65" r:id="rId65"/>
    <sheet name="Дост.среда" sheetId="66" r:id="rId66"/>
    <sheet name="Развит.физкульт(0703)" sheetId="67" r:id="rId67"/>
    <sheet name="Развит.физкульт(1101)" sheetId="68" r:id="rId68"/>
    <sheet name="Приоб автотранс" sheetId="69" r:id="rId69"/>
    <sheet name="Гос под мал предпр" sheetId="70" r:id="rId70"/>
    <sheet name="Иные Презид" sheetId="71" r:id="rId71"/>
    <sheet name="Иные на ясли обл" sheetId="72" r:id="rId72"/>
    <sheet name="Иные сады обл+фед" sheetId="73" r:id="rId73"/>
    <sheet name="Иные Экон.реформа" sheetId="74" r:id="rId74"/>
  </sheets>
  <definedNames/>
  <calcPr fullCalcOnLoad="1"/>
</workbook>
</file>

<file path=xl/sharedStrings.xml><?xml version="1.0" encoding="utf-8"?>
<sst xmlns="http://schemas.openxmlformats.org/spreadsheetml/2006/main" count="3197" uniqueCount="172">
  <si>
    <t/>
  </si>
  <si>
    <t>рублей</t>
  </si>
  <si>
    <t>Наименование муниципального образования</t>
  </si>
  <si>
    <t>Утверждено</t>
  </si>
  <si>
    <t>Исполнено</t>
  </si>
  <si>
    <t>Процент исполнения</t>
  </si>
  <si>
    <t>Город Брянск</t>
  </si>
  <si>
    <t>Город Клинцы</t>
  </si>
  <si>
    <t>Город Новозыбков</t>
  </si>
  <si>
    <t>Город Сельцо</t>
  </si>
  <si>
    <t>Город Стародуб</t>
  </si>
  <si>
    <t>Город Фокино</t>
  </si>
  <si>
    <t>Брасовский район</t>
  </si>
  <si>
    <t>Брянский район</t>
  </si>
  <si>
    <t>Выгоничский район</t>
  </si>
  <si>
    <t>Гордеевский район</t>
  </si>
  <si>
    <t>Дубровский район</t>
  </si>
  <si>
    <t>Дятьковский район</t>
  </si>
  <si>
    <t>Жирятинский район</t>
  </si>
  <si>
    <t>Жуковский район</t>
  </si>
  <si>
    <t>Злынковский район</t>
  </si>
  <si>
    <t>Карачевский район</t>
  </si>
  <si>
    <t>Клетнянский район</t>
  </si>
  <si>
    <t>Климовский район</t>
  </si>
  <si>
    <t>Клинцовский район</t>
  </si>
  <si>
    <t>Комаричский район</t>
  </si>
  <si>
    <t>Красногорский район</t>
  </si>
  <si>
    <t>Мглинский район</t>
  </si>
  <si>
    <t>Навлинский район</t>
  </si>
  <si>
    <t>Новозыбковский район</t>
  </si>
  <si>
    <t>Погарский район</t>
  </si>
  <si>
    <t>Почепский район</t>
  </si>
  <si>
    <t>Рогнединский район</t>
  </si>
  <si>
    <t>Севский район</t>
  </si>
  <si>
    <t>Стародубский район</t>
  </si>
  <si>
    <t>Суземский район</t>
  </si>
  <si>
    <t>Суражский район</t>
  </si>
  <si>
    <t>Трубчевский район</t>
  </si>
  <si>
    <t>Унечский район</t>
  </si>
  <si>
    <t>Нераспределенный резерв</t>
  </si>
  <si>
    <t>ИТОГО:</t>
  </si>
  <si>
    <t xml:space="preserve">   Глинищевское сельское поселение </t>
  </si>
  <si>
    <t xml:space="preserve">   Дятьковское городское поселение</t>
  </si>
  <si>
    <t xml:space="preserve">   Бытошское городское поселение </t>
  </si>
  <si>
    <t xml:space="preserve">   Ивотское городское поселение </t>
  </si>
  <si>
    <t xml:space="preserve">   Любохонское городское поселение </t>
  </si>
  <si>
    <t xml:space="preserve">   Карачевское городское поселение </t>
  </si>
  <si>
    <t xml:space="preserve">    Погарское городское поселение </t>
  </si>
  <si>
    <t xml:space="preserve">     Севское городское поселение </t>
  </si>
  <si>
    <t xml:space="preserve">    Суражское городское поселение </t>
  </si>
  <si>
    <t xml:space="preserve">   Унечское городское поселение </t>
  </si>
  <si>
    <t xml:space="preserve">   Белеберезковское городское поселение</t>
  </si>
  <si>
    <t xml:space="preserve">   Локотское городское поселение</t>
  </si>
  <si>
    <t xml:space="preserve">   Выгоничское городское поселение</t>
  </si>
  <si>
    <t xml:space="preserve">   Дубровское городское поселение</t>
  </si>
  <si>
    <t xml:space="preserve">   Жуковское городское поселение</t>
  </si>
  <si>
    <t xml:space="preserve">   Злынковское городское поселение</t>
  </si>
  <si>
    <t xml:space="preserve">   Карачевское городское поселение</t>
  </si>
  <si>
    <t xml:space="preserve">  Клетнянское городское поселение</t>
  </si>
  <si>
    <t xml:space="preserve">   Климовское городское поселение</t>
  </si>
  <si>
    <t xml:space="preserve">   Комаричское городское поселение</t>
  </si>
  <si>
    <t xml:space="preserve">   Красногорское городское поселение</t>
  </si>
  <si>
    <t xml:space="preserve">    Мглинское городское поселение</t>
  </si>
  <si>
    <t xml:space="preserve">   Навлинское городское поселение</t>
  </si>
  <si>
    <t xml:space="preserve">   Погарское городское поселение</t>
  </si>
  <si>
    <t xml:space="preserve">   Почепское городское поселение</t>
  </si>
  <si>
    <t xml:space="preserve">   Севское городское поселение</t>
  </si>
  <si>
    <t xml:space="preserve">   Суземское городское поселение</t>
  </si>
  <si>
    <t xml:space="preserve">   Суражское городское поселение</t>
  </si>
  <si>
    <t xml:space="preserve">   Унечское гогодское поселение</t>
  </si>
  <si>
    <t xml:space="preserve">   Локотское городское поселение </t>
  </si>
  <si>
    <t xml:space="preserve">   Выгоничское городское поселение </t>
  </si>
  <si>
    <t xml:space="preserve">   Гордеевское сельское поселение </t>
  </si>
  <si>
    <t xml:space="preserve">   Дубровское городское поселение </t>
  </si>
  <si>
    <t xml:space="preserve">   Клетнянское городское поселение </t>
  </si>
  <si>
    <t xml:space="preserve">   Климовское городское поселение </t>
  </si>
  <si>
    <t xml:space="preserve">   Комаричское городское поселение </t>
  </si>
  <si>
    <t xml:space="preserve">   Красногоркое городское поселение </t>
  </si>
  <si>
    <t xml:space="preserve">   Мглинское городское поселение </t>
  </si>
  <si>
    <t xml:space="preserve">   Навлинское городское поселение </t>
  </si>
  <si>
    <t xml:space="preserve">    Почепское городское поселение </t>
  </si>
  <si>
    <t xml:space="preserve">    Рогнединское городское поселение </t>
  </si>
  <si>
    <t xml:space="preserve">     Суземское городское поселение </t>
  </si>
  <si>
    <t xml:space="preserve">    Трубчевское городское поселение </t>
  </si>
  <si>
    <t xml:space="preserve">   Жирятинское городское поселение </t>
  </si>
  <si>
    <t xml:space="preserve">  Трубчевское городское поселение</t>
  </si>
  <si>
    <t xml:space="preserve">     Медведовское сельское поселение </t>
  </si>
  <si>
    <t xml:space="preserve">     Замишевское сельское поселение</t>
  </si>
  <si>
    <t xml:space="preserve">     Краснорогское сельское поселение</t>
  </si>
  <si>
    <t xml:space="preserve">     Меленское сельское поселение</t>
  </si>
  <si>
    <t xml:space="preserve">   Трубчевское гогодское поселение</t>
  </si>
  <si>
    <t xml:space="preserve">   Рогнединское городское поселение</t>
  </si>
  <si>
    <t xml:space="preserve">   Погребское сельское поселение</t>
  </si>
  <si>
    <t xml:space="preserve">   Белоберезковское городское поселение</t>
  </si>
  <si>
    <t xml:space="preserve">  Унечское городское поселение</t>
  </si>
  <si>
    <t xml:space="preserve">  Дубровское городское поселение</t>
  </si>
  <si>
    <t xml:space="preserve">  Дятьковское городское поселение</t>
  </si>
  <si>
    <t xml:space="preserve">  Карачевское городское поселение</t>
  </si>
  <si>
    <t xml:space="preserve">  Рогнединское городское поселение</t>
  </si>
  <si>
    <t xml:space="preserve">  Севское городское поселение</t>
  </si>
  <si>
    <t xml:space="preserve">  Суражское городское поселение</t>
  </si>
  <si>
    <t xml:space="preserve">   Ивотское городское поселение</t>
  </si>
  <si>
    <t>Отчет о фактическом предоставлении дотации на выравнивание бюджетной обеспеченности городских округов в части реализации полномочий органов местного самоуправления поселений за 9 месяцев 2018 года (по состоянию на 01.10.2018 года)</t>
  </si>
  <si>
    <t xml:space="preserve">Отрадненская сельская администрация </t>
  </si>
  <si>
    <t>Кокинская сельская администрация</t>
  </si>
  <si>
    <t>Верхопольская сельская администрация</t>
  </si>
  <si>
    <t>Высокская сельская администрация Мглинского района</t>
  </si>
  <si>
    <t>Меленская сельская администрация</t>
  </si>
  <si>
    <t>Злынковское городское поселение</t>
  </si>
  <si>
    <t>Выгоничская поселковая администрация</t>
  </si>
  <si>
    <t>Суражское городское поселение</t>
  </si>
  <si>
    <t>Отчет о фактическом предоставлении дотаций на 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 за 9 месяцев 2018 года (по состоянию на 01.10.2018 года)</t>
  </si>
  <si>
    <t>Отчет о фактическом предоставлении дотаций на стимулирование  муниципальных районов (городских округов) по результатам мониторинга оценки качества организации и осуществления бюджетного процесса за 9 месяцев 2018 года (по состоянию на 01.10.2018 года)</t>
  </si>
  <si>
    <t>Отчет о фактическом предоставлении дотаций на организацию и проведение регионального этапа всероссийского конкурса "Лучшая муниципальная практика" в Брянской области за 9 месяцев 2018 года (по состоянию на 01.10.2018 года)</t>
  </si>
  <si>
    <t>Отчет о фактическом предоставлении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 за 9 месяцев 2018 года (по состоянию на 01.10.2018 года)</t>
  </si>
  <si>
    <t>Отчет о фактическом предоставлении субвенций бюджетам муниципальных районов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 за 9 месяцев 2018 года (по состоянию на 01.10.2018 года)</t>
  </si>
  <si>
    <t>Отчет о фактическом предоставлении дотации на выравнивание бюджетной обеспеченности муниципальных районов (городских округов) за 9 месяцев 2018 года (по состоянию на 01.10.2018 года)</t>
  </si>
  <si>
    <t>Отчет о фактическом предоставлении дотации на поддержку мер по обеспечению сбалансированности бюджетов муниципальных районов (городских округов) за 9 месяцев 2018 года (по состоянию на 01.10.2018 года)</t>
  </si>
  <si>
    <t>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9 месяцев 2018 года (по состоянию на 01.10.2018 года)</t>
  </si>
  <si>
    <t>Отчет о фактическом предоставлении субвенции  на предоставление мер социальной поддержки работникам образовательных организаций, работающим в сельских населенных пунктах и в поселках городского типа на территории Брянской области за 9 месяцев 2018 года (по состоянию на 01.10.2018 года)</t>
  </si>
  <si>
    <t>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Брянской области за 9 месяцев 2018 года (по состоянию на 01.10.2018 года)</t>
  </si>
  <si>
    <t>Отчет о фактическом предоставлении иных межбюджетных трансфертов на повышение качества и доступности предоставления государственных и муниципальных услуг за 9 месяцев 2018 года (по состоянию на 01.10.2018 года)</t>
  </si>
  <si>
    <t>Отчет о фактическом предоставлении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федерального бюджета за 9 месяцев 2018 года (по состоянию на 01.10.2018 года)</t>
  </si>
  <si>
    <t>Отчет о фактическом предоставлении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 за 9 месяцев 2018 года (по состоянию на 01.10.2018 года)</t>
  </si>
  <si>
    <t>Отчет о фактическом предоставлении иных межбюджетных трансфертов, передаваемые бюджетам, за счет средств резервного фонда Президента Российской Федерации за 9 месяцев 2018 года (по состоянию на 01.10.2018 года)</t>
  </si>
  <si>
    <t>Отчет о фактическом предоставлении субсидий на приобретение автомобильного транспорта общего пользования в рамках реализации государственной программы "Развитие промышленности, транспорта и связи Брянской области" (2014-2017 годы) за 9 месяцев 2018 года (по состоянию на 01.10.2018 года)</t>
  </si>
  <si>
    <t>Отчет о фактическом предоставлении субсидий на отдельные мероприятия по развитию спорта за 9 месяцев 2018 года (по состоянию на 01.10.2018 года)</t>
  </si>
  <si>
    <t>Отчет о фактическом предоставлении субсидий на создание доступной среды для граждан - инвалидов за 9 месяцев 2018 года (по состоянию на 01.10.2018 года)</t>
  </si>
  <si>
    <t>Отчет о фактическом предоставлении субсидий на мероприятия  подпрограммы "Обеспечение жильем молодых семей" федеральной целевой программы "Жилище" на 2015 - 2020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</si>
  <si>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федеральной целевой программы "Развитие физической культуры и спорта в Российской Федерации на 2016 - 2020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</si>
  <si>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программы "Развитие физической культуры и спорта в Брянской области" (2014-2020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</si>
  <si>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"Устойчивое развитие сельских территорий" (2017-2020 годы) за 9 месяцев 2018 года (по состоянию на 01.10.2018 года)</t>
  </si>
  <si>
    <t>Отчет о фактическом предоставлении субсидий  субсидий на софинансирование капитальных вложений в объекты государственной (муниципальной) собственности в рамках реализации мероприятий по содействию создания новых мест в общеобразовательных организациях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</si>
  <si>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программы "Развитие инженерно-технического образования" (2017-2020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</si>
  <si>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"Развитие социальной и инженерной инфраструктуры Брянской области" (2014-2020 годы) за 9 месяцев 2018 года (по состоянию на 01.10.2018 года)</t>
  </si>
  <si>
    <t>Отчет о фактическом предоставлении субсидий на софинансирование объектов капитальных вложений муниципальной собственности в рамках подпрограммы "Реабилитация населения и территории Брянской области, подвергшихся радиационному воздействию вследствие катастрофы на Чернобыльской АЭС" (2014 -2020 годы)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</si>
  <si>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"Устойчивое развитие сельских территорий" ( 2017-2020 годы) за 9 месяцев 2018 года (по состоянию на 01.10.2018 года)</t>
  </si>
  <si>
    <t>Отчет о фактическом предоставлении субсидий на обеспечение сохранности автомобильных дорог местного значения и условий безопасности движения по ним в рамках подпрограммы "Автомобильные дороги" (2014-2020 годы) за 9 месяцев 2018 года (по состоянию на 01.10.2018 года)</t>
  </si>
  <si>
    <t>Отчет о фактическом предоставлении субсидий на развитие и совершенствование сети автомобильных дорог местного значения общего пользования в рамках подпрограммы "Автомобильные дороги" (2014-2020 годы) за 9 месяцев 2018 года (по состоянию на 01.10.2018 года)</t>
  </si>
  <si>
    <t>Отчет о фактическом предоставлении субсидий на реализацию мероприятий федеральной целевой программы "Устойчивое развитие сельских территорий на 2014 - 2017 годы и на период до 2020 года" за 9 месяцев 2018 года (по состоянию на 01.10.2018 года)</t>
  </si>
  <si>
    <t>Отчет о фактическом предоставлении субсидий бюджетам муниципальных районов и городских округов на организацию отдыха детей в каникулярное время в  лагерях с дневным пребыванием на базе образовательных организаций, учреждений физической культуры и спорта за 9 месяцев 2018 года (по состоянию на 01.10.2018 года)</t>
  </si>
  <si>
    <t>Отчет о фактическом предоставлении субсидий на отдельные мероприятия по развитию образования за 9 месяцев 2018 года (по состоянию на 01.10.2018 года)</t>
  </si>
  <si>
    <t>Отчет о фактическом предоставлении субсидий на создание новых мест в общеобразовательных организациях за 9 месяцев 2018 года (по состоянию на 01.10.2018 года)</t>
  </si>
  <si>
    <t>Отчет о фактическом предоставлении субсидий на создание в общеобразовательных организациях, расположенных в сельской местности, условий для занятий физической культурой и спортом  за 9 месяцев 2018 года (по состоянию на 01.10.2018 года)</t>
  </si>
  <si>
    <t>Отчет о фактическом предоставлении субсидий на создание доступной среды для граждан - инвалидовза 9 месяцев 2018 года (по состоянию на 01.10.2018 года)</t>
  </si>
  <si>
    <t>Отчет о фактическом предоставлении субсидий на поддержку отрасли культура за 9 месяцев 2018 года (по состоянию на 01.10.2018 года)</t>
  </si>
  <si>
    <t>Отчет о фактическом предоставлении субсидий на обеспечение  развития и укрепления материально-технической базы домов культуры в населенных пунктах с числом жителей до 50 тысяч человек за 9 месяцев 2018 года (по состоянию на 01.10.2018 года)</t>
  </si>
  <si>
    <t>Отчет о фактическом предоставлении субсидий на реализацию мероприятий по работе с семьей, детьми и молодежью за 9 месяцев 2018 года (по состоянию на 01.10.2018 года)</t>
  </si>
  <si>
    <t>Отчет о фактическом предоставлении субсидий на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 за 9 месяцев 2018 года (по состоянию на 01.10.2018 года)</t>
  </si>
  <si>
    <t>Отчет о фактическом предоставлении субсидий на приобретение специализированной техники для предприятий жилищно-коммунального комплекса за 9 месяцев 2018 года (по состоянию на 01.10.2018 года)</t>
  </si>
  <si>
    <t>Отчет о фактическом предоставлении субсидий на поддержку обустройства мест массового отдыха населения (городских парков) за 9 месяцев 2018 года (по состоянию на 01.10.2018 года)</t>
  </si>
  <si>
    <t>Отчет о фактическом предоставлении субсидий на поддержку государственных программ субъектов Российской Федерации и муниципальных программ формирования современной городской среды за 9 месяцев 2018 года (по состоянию на 01.10.2018 года)</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</si>
  <si>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"Чистая вода" (2015-2020) годы за 9 месяцев 2018 года (по состоянию на 01.10.2018 года)</t>
  </si>
  <si>
    <t>Отчет о фактическом предоставлении субсидий на подготовку объектов ЖКХ к зиме за 9 месяцев 2018 года (по состоянию на 01.10.2018 года)</t>
  </si>
  <si>
    <t>Отчет о фактическом предоставлении субсидий на охрану окружающей среды за 9 месяцев 2018 года (по состоянию на 01.10.2018 года)</t>
  </si>
  <si>
    <t>Отчет о фактическом предоставлении субвенций бюджетам муниципальных районов (городских округов)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 9 месяцев 2018 года (по состоянию на 01.10.2018 года)</t>
  </si>
  <si>
    <t>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организаций деятельности административных комиссий и определеия перечня должностных лиц органов местного самоуправления, уполномоченных составлять протоколы об административных правонарушениях за 9 месяцев 2018 года (по состоянию на 01.10.2018 года)</t>
  </si>
  <si>
    <t>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9 месяцев 2018 года (по состоянию на 01.10.2018 года)</t>
  </si>
  <si>
    <t>Отчет о фактическом предоставлении субвенций бюджетам муниципальных районов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9 месяцев 2018 года (по состоянию на 01.10.2018 года)</t>
  </si>
  <si>
    <t>Отчет о фактическом предоставлении субвенций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за 9 месяцев 2018 года (по состоянию на 01.10.2018 года)</t>
  </si>
  <si>
    <t>Отчет о фактическом предоставлении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  за 9 месяцев 2018 года (по состоянию на 01.10.2018 года)</t>
  </si>
  <si>
    <t>Отчет о фактическом предоставлении субвенций бюджетам муниципальных районов (городских округов) на обеспечение сохранности жилых помещений, закрепленных за детьми-сиротами и детьми, оставшимися без попечения родителей,  за 9 месяцев 2018 года (по состоянию на 01.10.2018 года)</t>
  </si>
  <si>
    <t>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за 9 месяцев 2018 года (по состоянию на 01.10.2018 года)</t>
  </si>
  <si>
    <t>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9 месяцев 2018 года (по состоянию на 01.10.2018 года)</t>
  </si>
  <si>
    <t>Отчет о фактическом предоставлении субвенции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9 месяцев 2018 года (по состоянию на 01.10.2018 года)</t>
  </si>
  <si>
    <t>Отчет о фактическом предоставлении субвенциии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за 9 месяцев 2018 года (по состоянию на 01.10.2018 года)</t>
  </si>
  <si>
    <t>Отчет о фактическом предоставлении субсидий на реализацию программ (проектов) инициативного бюджетирования за 9 месяцев 2018 года (по состоянию на 01.10.2018 года)</t>
  </si>
  <si>
    <t xml:space="preserve">  Суземское городское поселение</t>
  </si>
  <si>
    <t xml:space="preserve">  Погарское городское поселение</t>
  </si>
  <si>
    <t>Отчет о фактическом предоставлении субсидий на софинансирование капитальных вложений в объекты государственной (муниципальной) собственности в рамках подпрограммы "Устойчивое развитие сельских территорий" за 9 месяцев 2018 года (по состоянию на 01.10.2018 года)</t>
  </si>
  <si>
    <t>Карачевское городское поселение</t>
  </si>
  <si>
    <t>Отчет о фактическом предоставлении субсидий на государственную поддержку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за 9 месяцев 2018 года (по состоянию на 01.10.2018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</si>
</sst>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
    <numFmt numFmtId="171" formatCode="0.0"/>
    <numFmt numFmtId="172" formatCode="#,##0.00_ ;[Red]\-#,##0.00\ "/>
    <numFmt numFmtId="173" formatCode="#,##0.0_ ;[Red]\-#,##0.0\ "/>
  </numFmts>
  <fonts count="52">
    <font>
      <sz val="11"/>
      <color theme="1"/>
      <name val="Calibri"/>
      <family val="2"/>
    </font>
    <font>
      <sz val="11"/>
      <color indexed="8"/>
      <name val="Calibri"/>
      <family val="2"/>
    </font>
    <font>
      <sz val="10"/>
      <name val="Arial Cyr"/>
      <family val="0"/>
    </font>
    <font>
      <sz val="13"/>
      <name val="Times New Roman"/>
      <family val="1"/>
    </font>
    <font>
      <sz val="11.9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95"/>
      <color indexed="8"/>
      <name val="Times New Roman"/>
      <family val="1"/>
    </font>
    <font>
      <b/>
      <sz val="12"/>
      <color indexed="8"/>
      <name val="Times New Roman"/>
      <family val="1"/>
    </font>
    <font>
      <sz val="13"/>
      <color indexed="8"/>
      <name val="Arial"/>
      <family val="2"/>
    </font>
    <font>
      <i/>
      <sz val="11.95"/>
      <color indexed="8"/>
      <name val="Times New Roman"/>
      <family val="1"/>
    </font>
    <font>
      <i/>
      <sz val="10"/>
      <color indexed="8"/>
      <name val="Arial"/>
      <family val="2"/>
    </font>
    <font>
      <b/>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95"/>
      <color rgb="FF000000"/>
      <name val="Times New Roman"/>
      <family val="1"/>
    </font>
    <font>
      <b/>
      <sz val="12"/>
      <color rgb="FF000000"/>
      <name val="Times New Roman"/>
      <family val="1"/>
    </font>
    <font>
      <sz val="11.95"/>
      <color rgb="FF000000"/>
      <name val="Times New Roman"/>
      <family val="1"/>
    </font>
    <font>
      <sz val="13"/>
      <color rgb="FF000000"/>
      <name val="Arial"/>
      <family val="2"/>
    </font>
    <font>
      <i/>
      <sz val="11.95"/>
      <color rgb="FF000000"/>
      <name val="Times New Roman"/>
      <family val="1"/>
    </font>
    <font>
      <i/>
      <sz val="10"/>
      <color rgb="FF000000"/>
      <name val="Arial"/>
      <family val="2"/>
    </font>
    <font>
      <b/>
      <sz val="13"/>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lignment vertical="top" wrapText="1"/>
      <protection/>
    </xf>
    <xf numFmtId="0" fontId="2" fillId="0" borderId="0">
      <alignment/>
      <protection/>
    </xf>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Font="1" applyAlignment="1">
      <alignment/>
    </xf>
    <xf numFmtId="0" fontId="39" fillId="0" borderId="0" xfId="52" applyFont="1" applyFill="1" applyAlignment="1">
      <alignment vertical="center" wrapText="1"/>
      <protection/>
    </xf>
    <xf numFmtId="0" fontId="45" fillId="0" borderId="0" xfId="44" applyFont="1" applyFill="1" applyBorder="1" applyAlignment="1">
      <alignment horizontal="center" vertical="center" wrapText="1"/>
    </xf>
    <xf numFmtId="0" fontId="39" fillId="0" borderId="0" xfId="52" applyFont="1" applyFill="1" applyAlignment="1">
      <alignment vertical="top" wrapText="1"/>
      <protection/>
    </xf>
    <xf numFmtId="0" fontId="45" fillId="0" borderId="10" xfId="43" applyNumberFormat="1" applyFont="1" applyFill="1" applyBorder="1" applyAlignment="1">
      <alignment horizontal="center" vertical="center" wrapText="1"/>
    </xf>
    <xf numFmtId="0" fontId="46" fillId="33" borderId="10" xfId="43" applyNumberFormat="1" applyFont="1" applyFill="1" applyBorder="1" applyAlignment="1">
      <alignment horizontal="center" vertical="center" wrapText="1"/>
    </xf>
    <xf numFmtId="0" fontId="47" fillId="0" borderId="10" xfId="62" applyNumberFormat="1" applyFont="1" applyFill="1" applyBorder="1" applyAlignment="1">
      <alignment vertical="top" wrapText="1"/>
    </xf>
    <xf numFmtId="4" fontId="47" fillId="0" borderId="10" xfId="61" applyNumberFormat="1" applyFont="1" applyFill="1" applyBorder="1" applyAlignment="1">
      <alignment horizontal="right" vertical="top" wrapText="1"/>
    </xf>
    <xf numFmtId="164" fontId="47" fillId="0" borderId="10" xfId="61" applyNumberFormat="1" applyFont="1" applyFill="1" applyBorder="1" applyAlignment="1">
      <alignment horizontal="right" vertical="top" wrapText="1"/>
    </xf>
    <xf numFmtId="4" fontId="39" fillId="0" borderId="0" xfId="52" applyNumberFormat="1" applyFont="1" applyFill="1" applyAlignment="1">
      <alignment vertical="top" wrapText="1"/>
      <protection/>
    </xf>
    <xf numFmtId="0" fontId="45" fillId="0" borderId="10" xfId="0" applyFont="1" applyFill="1" applyBorder="1" applyAlignment="1">
      <alignment horizontal="left" vertical="center" wrapText="1"/>
    </xf>
    <xf numFmtId="4" fontId="45" fillId="0" borderId="10" xfId="61" applyNumberFormat="1" applyFont="1" applyFill="1" applyBorder="1" applyAlignment="1">
      <alignment horizontal="right" vertical="center" wrapText="1"/>
    </xf>
    <xf numFmtId="164" fontId="45" fillId="0" borderId="10" xfId="61" applyNumberFormat="1" applyFont="1" applyFill="1" applyBorder="1" applyAlignment="1">
      <alignment horizontal="right" vertical="center" wrapText="1"/>
    </xf>
    <xf numFmtId="0" fontId="3" fillId="0" borderId="0" xfId="53" applyFont="1" applyFill="1" applyBorder="1">
      <alignment/>
      <protection/>
    </xf>
    <xf numFmtId="0" fontId="48" fillId="0" borderId="0" xfId="0" applyFont="1" applyAlignment="1">
      <alignment/>
    </xf>
    <xf numFmtId="0" fontId="3" fillId="0" borderId="0" xfId="54" applyFont="1" applyFill="1" applyBorder="1">
      <alignment/>
      <protection/>
    </xf>
    <xf numFmtId="4" fontId="4" fillId="0" borderId="0" xfId="61" applyNumberFormat="1" applyFont="1" applyFill="1" applyBorder="1" applyAlignment="1">
      <alignment horizontal="right" vertical="top" wrapText="1"/>
    </xf>
    <xf numFmtId="0" fontId="49" fillId="0" borderId="10" xfId="62" applyNumberFormat="1" applyFont="1" applyFill="1" applyBorder="1" applyAlignment="1">
      <alignment vertical="top" wrapText="1"/>
    </xf>
    <xf numFmtId="4" fontId="49" fillId="0" borderId="10" xfId="61" applyNumberFormat="1" applyFont="1" applyFill="1" applyBorder="1" applyAlignment="1">
      <alignment horizontal="right" vertical="top" wrapText="1"/>
    </xf>
    <xf numFmtId="164" fontId="49" fillId="0" borderId="10" xfId="61" applyNumberFormat="1" applyFont="1" applyFill="1" applyBorder="1" applyAlignment="1">
      <alignment horizontal="right" vertical="top" wrapText="1"/>
    </xf>
    <xf numFmtId="4" fontId="50" fillId="0" borderId="0" xfId="52" applyNumberFormat="1" applyFont="1" applyFill="1" applyAlignment="1">
      <alignment vertical="top" wrapText="1"/>
      <protection/>
    </xf>
    <xf numFmtId="0" fontId="50" fillId="0" borderId="0" xfId="52" applyFont="1" applyFill="1" applyAlignment="1">
      <alignment vertical="top" wrapText="1"/>
      <protection/>
    </xf>
    <xf numFmtId="0" fontId="45" fillId="0" borderId="0" xfId="44" applyFont="1" applyFill="1" applyBorder="1" applyAlignment="1">
      <alignment horizontal="center" vertical="center" wrapText="1"/>
    </xf>
    <xf numFmtId="0" fontId="39" fillId="0" borderId="0" xfId="52" applyFont="1" applyFill="1" applyAlignment="1">
      <alignment vertical="top" wrapText="1"/>
      <protection/>
    </xf>
    <xf numFmtId="0" fontId="45" fillId="0" borderId="10" xfId="43" applyNumberFormat="1" applyFont="1" applyFill="1" applyBorder="1" applyAlignment="1">
      <alignment horizontal="center" vertical="center" wrapText="1"/>
    </xf>
    <xf numFmtId="0" fontId="46" fillId="33" borderId="10" xfId="43" applyNumberFormat="1" applyFont="1" applyFill="1" applyBorder="1" applyAlignment="1">
      <alignment horizontal="center" vertical="center" wrapText="1"/>
    </xf>
    <xf numFmtId="0" fontId="47" fillId="0" borderId="10" xfId="62" applyNumberFormat="1" applyFont="1" applyFill="1" applyBorder="1" applyAlignment="1">
      <alignment vertical="top" wrapText="1"/>
    </xf>
    <xf numFmtId="4" fontId="47" fillId="0" borderId="10" xfId="61" applyNumberFormat="1" applyFont="1" applyFill="1" applyBorder="1" applyAlignment="1">
      <alignment horizontal="right" vertical="top" wrapText="1"/>
    </xf>
    <xf numFmtId="164" fontId="47" fillId="0" borderId="10" xfId="61" applyNumberFormat="1" applyFont="1" applyFill="1" applyBorder="1" applyAlignment="1">
      <alignment horizontal="right" vertical="top" wrapText="1"/>
    </xf>
    <xf numFmtId="4" fontId="39" fillId="0" borderId="0" xfId="52" applyNumberFormat="1" applyFont="1" applyFill="1" applyAlignment="1">
      <alignment vertical="top" wrapText="1"/>
      <protection/>
    </xf>
    <xf numFmtId="0" fontId="45" fillId="0" borderId="10" xfId="0" applyFont="1" applyFill="1" applyBorder="1" applyAlignment="1">
      <alignment horizontal="left" vertical="center" wrapText="1"/>
    </xf>
    <xf numFmtId="4" fontId="45" fillId="0" borderId="10" xfId="61" applyNumberFormat="1" applyFont="1" applyFill="1" applyBorder="1" applyAlignment="1">
      <alignment horizontal="right" vertical="center" wrapText="1"/>
    </xf>
    <xf numFmtId="164" fontId="45" fillId="0" borderId="10" xfId="61" applyNumberFormat="1" applyFont="1" applyFill="1" applyBorder="1" applyAlignment="1">
      <alignment horizontal="right" vertical="center" wrapText="1"/>
    </xf>
    <xf numFmtId="0" fontId="48" fillId="0" borderId="0" xfId="0" applyFont="1" applyAlignment="1">
      <alignment/>
    </xf>
    <xf numFmtId="4" fontId="48" fillId="0" borderId="0" xfId="0" applyNumberFormat="1" applyFont="1" applyAlignment="1">
      <alignment/>
    </xf>
    <xf numFmtId="0" fontId="3" fillId="0" borderId="0" xfId="0" applyFont="1" applyAlignment="1">
      <alignment/>
    </xf>
    <xf numFmtId="2" fontId="48" fillId="0" borderId="0" xfId="0" applyNumberFormat="1" applyFont="1" applyAlignment="1">
      <alignment/>
    </xf>
    <xf numFmtId="4" fontId="3" fillId="0" borderId="0" xfId="0" applyNumberFormat="1" applyFont="1" applyAlignment="1">
      <alignment/>
    </xf>
    <xf numFmtId="0" fontId="49" fillId="0" borderId="10" xfId="62" applyNumberFormat="1" applyFont="1" applyFill="1" applyBorder="1" applyAlignment="1">
      <alignment horizontal="left" vertical="top" wrapText="1" indent="1"/>
    </xf>
    <xf numFmtId="0" fontId="51" fillId="0" borderId="0" xfId="0" applyFont="1" applyFill="1" applyBorder="1" applyAlignment="1">
      <alignment horizontal="center" vertical="center" wrapText="1"/>
    </xf>
    <xf numFmtId="0" fontId="47" fillId="0" borderId="11" xfId="58" applyNumberFormat="1" applyFont="1" applyFill="1" applyBorder="1" applyAlignment="1">
      <alignment horizontal="right" vertical="center" wrapText="1"/>
    </xf>
    <xf numFmtId="0" fontId="3"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Приложение 8 трансферт" xfId="53"/>
    <cellStyle name="Обычный_Приложение 8 трансферт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F45"/>
  <sheetViews>
    <sheetView tabSelected="1" zoomScalePageLayoutView="0" workbookViewId="0" topLeftCell="A1">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51.75" customHeight="1">
      <c r="A1" s="39" t="s">
        <v>116</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611758000</v>
      </c>
      <c r="C4" s="7">
        <v>458818500</v>
      </c>
      <c r="D4" s="8">
        <f aca="true" t="shared" si="0" ref="D4:D36">IF(B4&gt;0,C4/B4*100,0)</f>
        <v>75</v>
      </c>
      <c r="E4" s="9"/>
      <c r="F4" s="9"/>
    </row>
    <row r="5" spans="1:6" ht="15.75" customHeight="1">
      <c r="A5" s="6" t="s">
        <v>7</v>
      </c>
      <c r="B5" s="7">
        <v>14834000</v>
      </c>
      <c r="C5" s="7">
        <v>11125500</v>
      </c>
      <c r="D5" s="8">
        <f t="shared" si="0"/>
        <v>75</v>
      </c>
      <c r="E5" s="9"/>
      <c r="F5" s="9"/>
    </row>
    <row r="6" spans="1:6" ht="15.75" customHeight="1">
      <c r="A6" s="6" t="s">
        <v>8</v>
      </c>
      <c r="B6" s="7">
        <v>27559000</v>
      </c>
      <c r="C6" s="7">
        <v>20669250</v>
      </c>
      <c r="D6" s="8">
        <f t="shared" si="0"/>
        <v>75</v>
      </c>
      <c r="E6" s="9"/>
      <c r="F6" s="9"/>
    </row>
    <row r="7" spans="1:6" ht="15.75" customHeight="1">
      <c r="A7" s="6" t="s">
        <v>9</v>
      </c>
      <c r="B7" s="7">
        <v>23955000</v>
      </c>
      <c r="C7" s="7">
        <v>17966250</v>
      </c>
      <c r="D7" s="8">
        <f t="shared" si="0"/>
        <v>75</v>
      </c>
      <c r="E7" s="9"/>
      <c r="F7" s="9"/>
    </row>
    <row r="8" spans="1:6" ht="15.75" customHeight="1">
      <c r="A8" s="6" t="s">
        <v>10</v>
      </c>
      <c r="B8" s="7">
        <v>12601000</v>
      </c>
      <c r="C8" s="7">
        <v>9450750</v>
      </c>
      <c r="D8" s="8">
        <f t="shared" si="0"/>
        <v>75</v>
      </c>
      <c r="E8" s="9"/>
      <c r="F8" s="9"/>
    </row>
    <row r="9" spans="1:6" ht="15.75" customHeight="1">
      <c r="A9" s="6" t="s">
        <v>11</v>
      </c>
      <c r="B9" s="7">
        <v>34082000</v>
      </c>
      <c r="C9" s="7">
        <v>26761500</v>
      </c>
      <c r="D9" s="8">
        <f t="shared" si="0"/>
        <v>78.52092013379497</v>
      </c>
      <c r="E9" s="9"/>
      <c r="F9" s="9"/>
    </row>
    <row r="10" spans="1:6" ht="15.75" customHeight="1">
      <c r="A10" s="6" t="s">
        <v>12</v>
      </c>
      <c r="B10" s="7">
        <v>42864000</v>
      </c>
      <c r="C10" s="7">
        <v>32148000</v>
      </c>
      <c r="D10" s="8">
        <f t="shared" si="0"/>
        <v>75</v>
      </c>
      <c r="E10" s="9"/>
      <c r="F10" s="9"/>
    </row>
    <row r="11" spans="1:6" ht="15.75" customHeight="1">
      <c r="A11" s="6" t="s">
        <v>13</v>
      </c>
      <c r="B11" s="7">
        <v>35673000</v>
      </c>
      <c r="C11" s="7">
        <v>26754750</v>
      </c>
      <c r="D11" s="8">
        <f t="shared" si="0"/>
        <v>75</v>
      </c>
      <c r="E11" s="9"/>
      <c r="F11" s="9"/>
    </row>
    <row r="12" spans="1:6" ht="15.75" customHeight="1">
      <c r="A12" s="6" t="s">
        <v>14</v>
      </c>
      <c r="B12" s="7">
        <v>23433000</v>
      </c>
      <c r="C12" s="7">
        <v>17574750</v>
      </c>
      <c r="D12" s="8">
        <f t="shared" si="0"/>
        <v>75</v>
      </c>
      <c r="E12" s="9"/>
      <c r="F12" s="9"/>
    </row>
    <row r="13" spans="1:6" ht="15.75" customHeight="1">
      <c r="A13" s="6" t="s">
        <v>15</v>
      </c>
      <c r="B13" s="7">
        <v>39249000</v>
      </c>
      <c r="C13" s="7">
        <v>29436750</v>
      </c>
      <c r="D13" s="8">
        <f t="shared" si="0"/>
        <v>75</v>
      </c>
      <c r="E13" s="9"/>
      <c r="F13" s="9"/>
    </row>
    <row r="14" spans="1:6" ht="15.75" customHeight="1">
      <c r="A14" s="6" t="s">
        <v>16</v>
      </c>
      <c r="B14" s="7">
        <v>37722000</v>
      </c>
      <c r="C14" s="7">
        <v>28291500</v>
      </c>
      <c r="D14" s="8">
        <f t="shared" si="0"/>
        <v>75</v>
      </c>
      <c r="E14" s="9"/>
      <c r="F14" s="9"/>
    </row>
    <row r="15" spans="1:6" ht="15.75" customHeight="1">
      <c r="A15" s="6" t="s">
        <v>17</v>
      </c>
      <c r="B15" s="7">
        <v>123774000</v>
      </c>
      <c r="C15" s="7">
        <v>92830500</v>
      </c>
      <c r="D15" s="8">
        <f t="shared" si="0"/>
        <v>75</v>
      </c>
      <c r="E15" s="9"/>
      <c r="F15" s="9"/>
    </row>
    <row r="16" spans="1:6" ht="15.75" customHeight="1">
      <c r="A16" s="6" t="s">
        <v>18</v>
      </c>
      <c r="B16" s="7">
        <v>8417000</v>
      </c>
      <c r="C16" s="7">
        <v>7074750</v>
      </c>
      <c r="D16" s="8">
        <f t="shared" si="0"/>
        <v>84.05310680765118</v>
      </c>
      <c r="E16" s="9"/>
      <c r="F16" s="9"/>
    </row>
    <row r="17" spans="1:6" ht="15.75" customHeight="1">
      <c r="A17" s="6" t="s">
        <v>19</v>
      </c>
      <c r="B17" s="7">
        <v>56254000</v>
      </c>
      <c r="C17" s="7">
        <v>42190500</v>
      </c>
      <c r="D17" s="8">
        <f t="shared" si="0"/>
        <v>75</v>
      </c>
      <c r="E17" s="9"/>
      <c r="F17" s="9"/>
    </row>
    <row r="18" spans="1:6" ht="15.75" customHeight="1">
      <c r="A18" s="6" t="s">
        <v>20</v>
      </c>
      <c r="B18" s="7">
        <v>36824000</v>
      </c>
      <c r="C18" s="7">
        <v>27618000</v>
      </c>
      <c r="D18" s="8">
        <f t="shared" si="0"/>
        <v>75</v>
      </c>
      <c r="E18" s="9"/>
      <c r="F18" s="9"/>
    </row>
    <row r="19" spans="1:6" ht="15.75" customHeight="1">
      <c r="A19" s="6" t="s">
        <v>21</v>
      </c>
      <c r="B19" s="7">
        <v>46527000</v>
      </c>
      <c r="C19" s="7">
        <v>34895250</v>
      </c>
      <c r="D19" s="8">
        <f t="shared" si="0"/>
        <v>75</v>
      </c>
      <c r="E19" s="9"/>
      <c r="F19" s="9"/>
    </row>
    <row r="20" spans="1:6" ht="15.75" customHeight="1">
      <c r="A20" s="6" t="s">
        <v>22</v>
      </c>
      <c r="B20" s="7">
        <v>54555000</v>
      </c>
      <c r="C20" s="7">
        <v>40916250</v>
      </c>
      <c r="D20" s="8">
        <f t="shared" si="0"/>
        <v>75</v>
      </c>
      <c r="E20" s="9"/>
      <c r="F20" s="9"/>
    </row>
    <row r="21" spans="1:6" ht="15.75" customHeight="1">
      <c r="A21" s="6" t="s">
        <v>23</v>
      </c>
      <c r="B21" s="7">
        <v>32622000</v>
      </c>
      <c r="C21" s="7">
        <v>26097600</v>
      </c>
      <c r="D21" s="8">
        <f t="shared" si="0"/>
        <v>80</v>
      </c>
      <c r="E21" s="9"/>
      <c r="F21" s="9"/>
    </row>
    <row r="22" spans="1:6" ht="15.75" customHeight="1">
      <c r="A22" s="6" t="s">
        <v>24</v>
      </c>
      <c r="B22" s="7">
        <v>50991000</v>
      </c>
      <c r="C22" s="7">
        <v>38243250</v>
      </c>
      <c r="D22" s="8">
        <f t="shared" si="0"/>
        <v>75</v>
      </c>
      <c r="E22" s="9"/>
      <c r="F22" s="9"/>
    </row>
    <row r="23" spans="1:6" ht="15.75" customHeight="1">
      <c r="A23" s="6" t="s">
        <v>25</v>
      </c>
      <c r="B23" s="7">
        <v>39476000</v>
      </c>
      <c r="C23" s="7">
        <v>29607000</v>
      </c>
      <c r="D23" s="8">
        <f t="shared" si="0"/>
        <v>75</v>
      </c>
      <c r="E23" s="9"/>
      <c r="F23" s="9"/>
    </row>
    <row r="24" spans="1:6" ht="15.75" customHeight="1">
      <c r="A24" s="6" t="s">
        <v>26</v>
      </c>
      <c r="B24" s="7">
        <v>44527000</v>
      </c>
      <c r="C24" s="7">
        <v>33395250</v>
      </c>
      <c r="D24" s="8">
        <f t="shared" si="0"/>
        <v>75</v>
      </c>
      <c r="E24" s="9"/>
      <c r="F24" s="9"/>
    </row>
    <row r="25" spans="1:6" ht="15.75" customHeight="1">
      <c r="A25" s="6" t="s">
        <v>27</v>
      </c>
      <c r="B25" s="7">
        <v>48947000</v>
      </c>
      <c r="C25" s="7">
        <v>36710250</v>
      </c>
      <c r="D25" s="8">
        <f t="shared" si="0"/>
        <v>75</v>
      </c>
      <c r="E25" s="9"/>
      <c r="F25" s="9"/>
    </row>
    <row r="26" spans="1:6" ht="15.75" customHeight="1">
      <c r="A26" s="6" t="s">
        <v>28</v>
      </c>
      <c r="B26" s="7">
        <v>56695000</v>
      </c>
      <c r="C26" s="7">
        <v>42521250</v>
      </c>
      <c r="D26" s="8">
        <f t="shared" si="0"/>
        <v>75</v>
      </c>
      <c r="E26" s="9"/>
      <c r="F26" s="9"/>
    </row>
    <row r="27" spans="1:6" ht="15.75" customHeight="1">
      <c r="A27" s="6" t="s">
        <v>29</v>
      </c>
      <c r="B27" s="7">
        <v>54082000</v>
      </c>
      <c r="C27" s="7">
        <v>40561500</v>
      </c>
      <c r="D27" s="8">
        <f t="shared" si="0"/>
        <v>75</v>
      </c>
      <c r="E27" s="9"/>
      <c r="F27" s="9"/>
    </row>
    <row r="28" spans="1:6" ht="15.75" customHeight="1">
      <c r="A28" s="6" t="s">
        <v>30</v>
      </c>
      <c r="B28" s="7">
        <v>44366000</v>
      </c>
      <c r="C28" s="7">
        <v>33274500</v>
      </c>
      <c r="D28" s="8">
        <f t="shared" si="0"/>
        <v>75</v>
      </c>
      <c r="E28" s="9"/>
      <c r="F28" s="9"/>
    </row>
    <row r="29" spans="1:6" ht="15.75" customHeight="1">
      <c r="A29" s="6" t="s">
        <v>31</v>
      </c>
      <c r="B29" s="7">
        <v>114272000</v>
      </c>
      <c r="C29" s="7">
        <v>85704000</v>
      </c>
      <c r="D29" s="8">
        <f t="shared" si="0"/>
        <v>75</v>
      </c>
      <c r="E29" s="9"/>
      <c r="F29" s="9"/>
    </row>
    <row r="30" spans="1:6" ht="15.75" customHeight="1">
      <c r="A30" s="6" t="s">
        <v>32</v>
      </c>
      <c r="B30" s="7">
        <v>14320000</v>
      </c>
      <c r="C30" s="7">
        <v>10740000</v>
      </c>
      <c r="D30" s="8">
        <f t="shared" si="0"/>
        <v>75</v>
      </c>
      <c r="E30" s="9"/>
      <c r="F30" s="9"/>
    </row>
    <row r="31" spans="1:6" ht="15.75" customHeight="1">
      <c r="A31" s="6" t="s">
        <v>33</v>
      </c>
      <c r="B31" s="7">
        <v>39853000</v>
      </c>
      <c r="C31" s="7">
        <v>29889750</v>
      </c>
      <c r="D31" s="8">
        <f t="shared" si="0"/>
        <v>75</v>
      </c>
      <c r="E31" s="9"/>
      <c r="F31" s="9"/>
    </row>
    <row r="32" spans="1:6" ht="15.75" customHeight="1">
      <c r="A32" s="6" t="s">
        <v>34</v>
      </c>
      <c r="B32" s="7">
        <v>16619000</v>
      </c>
      <c r="C32" s="7">
        <v>12464250</v>
      </c>
      <c r="D32" s="8">
        <f t="shared" si="0"/>
        <v>75</v>
      </c>
      <c r="E32" s="9"/>
      <c r="F32" s="9"/>
    </row>
    <row r="33" spans="1:6" ht="15.75" customHeight="1">
      <c r="A33" s="6" t="s">
        <v>35</v>
      </c>
      <c r="B33" s="7">
        <v>33628000</v>
      </c>
      <c r="C33" s="7">
        <v>25221000</v>
      </c>
      <c r="D33" s="8">
        <f t="shared" si="0"/>
        <v>75</v>
      </c>
      <c r="E33" s="9"/>
      <c r="F33" s="9"/>
    </row>
    <row r="34" spans="1:6" ht="15.75" customHeight="1">
      <c r="A34" s="6" t="s">
        <v>36</v>
      </c>
      <c r="B34" s="7">
        <v>48075000</v>
      </c>
      <c r="C34" s="7">
        <v>36056250</v>
      </c>
      <c r="D34" s="8">
        <f t="shared" si="0"/>
        <v>75</v>
      </c>
      <c r="E34" s="9"/>
      <c r="F34" s="9"/>
    </row>
    <row r="35" spans="1:6" ht="15.75" customHeight="1">
      <c r="A35" s="6" t="s">
        <v>37</v>
      </c>
      <c r="B35" s="7">
        <v>80166000</v>
      </c>
      <c r="C35" s="7">
        <v>60124500</v>
      </c>
      <c r="D35" s="8">
        <f t="shared" si="0"/>
        <v>75</v>
      </c>
      <c r="E35" s="9"/>
      <c r="F35" s="9"/>
    </row>
    <row r="36" spans="1:6" ht="15.75" customHeight="1">
      <c r="A36" s="6" t="s">
        <v>38</v>
      </c>
      <c r="B36" s="7">
        <v>53478000</v>
      </c>
      <c r="C36" s="7">
        <v>40108500</v>
      </c>
      <c r="D36" s="8">
        <f t="shared" si="0"/>
        <v>75</v>
      </c>
      <c r="E36" s="9"/>
      <c r="F36" s="9"/>
    </row>
    <row r="37" spans="1:6" ht="15.75" customHeight="1" hidden="1">
      <c r="A37" s="6" t="s">
        <v>39</v>
      </c>
      <c r="B37" s="7"/>
      <c r="D37" s="8" t="e">
        <f>C37/B37*100</f>
        <v>#DIV/0!</v>
      </c>
      <c r="E37" s="9"/>
      <c r="F37" s="9"/>
    </row>
    <row r="38" spans="1:5" ht="18" customHeight="1">
      <c r="A38" s="10" t="s">
        <v>40</v>
      </c>
      <c r="B38" s="11">
        <f>SUM(B4:B37)</f>
        <v>2002198000</v>
      </c>
      <c r="C38" s="11">
        <f>SUM(C4:C37)</f>
        <v>1505241600</v>
      </c>
      <c r="D38" s="12">
        <f>C38/B38*100</f>
        <v>75.17945777590428</v>
      </c>
      <c r="E38" s="9"/>
    </row>
    <row r="39" ht="3.75" customHeight="1">
      <c r="E39" s="9"/>
    </row>
    <row r="40" ht="5.25" customHeight="1"/>
    <row r="41" spans="1:4" ht="16.5">
      <c r="A41" s="13"/>
      <c r="B41" s="14"/>
      <c r="C41" s="41"/>
      <c r="D41" s="41"/>
    </row>
    <row r="42" spans="1:4" ht="11.25" customHeight="1">
      <c r="A42" s="14"/>
      <c r="B42" s="14"/>
      <c r="C42" s="14"/>
      <c r="D42" s="14"/>
    </row>
    <row r="43" spans="1:4" ht="10.5" customHeight="1">
      <c r="A43" s="14"/>
      <c r="B43" s="14"/>
      <c r="C43" s="14"/>
      <c r="D43" s="14"/>
    </row>
    <row r="44" spans="1:4" ht="16.5">
      <c r="A44" s="15"/>
      <c r="B44" s="14"/>
      <c r="C44" s="14"/>
      <c r="D44" s="14"/>
    </row>
    <row r="45" spans="1:4" ht="16.5">
      <c r="A45" s="15"/>
      <c r="B45" s="14"/>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75" customHeight="1">
      <c r="A1" s="39" t="s">
        <v>120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31800</v>
      </c>
      <c r="C4" s="27">
        <v>21465</v>
      </c>
      <c r="D4" s="28">
        <f aca="true" t="shared" si="0" ref="D4:D36">IF(B4&gt;0,C4/B4*100,0)</f>
        <v>67.5</v>
      </c>
      <c r="E4" s="29"/>
      <c r="F4" s="29"/>
    </row>
    <row r="5" spans="1:6" ht="15.75" customHeight="1">
      <c r="A5" s="26" t="s">
        <v>7</v>
      </c>
      <c r="B5" s="27">
        <v>9540</v>
      </c>
      <c r="C5" s="27">
        <v>4770</v>
      </c>
      <c r="D5" s="28">
        <f t="shared" si="0"/>
        <v>50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216240</v>
      </c>
      <c r="C10" s="27">
        <v>122430</v>
      </c>
      <c r="D10" s="28">
        <f t="shared" si="0"/>
        <v>56.61764705882353</v>
      </c>
      <c r="E10" s="29"/>
      <c r="F10" s="29"/>
    </row>
    <row r="11" spans="1:6" ht="15.75" customHeight="1">
      <c r="A11" s="26" t="s">
        <v>13</v>
      </c>
      <c r="B11" s="27">
        <v>324360</v>
      </c>
      <c r="C11" s="27">
        <v>192650</v>
      </c>
      <c r="D11" s="28">
        <f t="shared" si="0"/>
        <v>59.39388333949932</v>
      </c>
      <c r="E11" s="29"/>
      <c r="F11" s="29"/>
    </row>
    <row r="12" spans="1:6" ht="15.75" customHeight="1">
      <c r="A12" s="26" t="s">
        <v>14</v>
      </c>
      <c r="B12" s="27">
        <v>159000</v>
      </c>
      <c r="C12" s="27">
        <v>120840</v>
      </c>
      <c r="D12" s="28">
        <f t="shared" si="0"/>
        <v>76</v>
      </c>
      <c r="E12" s="29"/>
      <c r="F12" s="29"/>
    </row>
    <row r="13" spans="1:6" ht="15.75" customHeight="1">
      <c r="A13" s="26" t="s">
        <v>15</v>
      </c>
      <c r="B13" s="27">
        <v>82680</v>
      </c>
      <c r="C13" s="27">
        <v>58035</v>
      </c>
      <c r="D13" s="28">
        <f t="shared" si="0"/>
        <v>70.1923076923077</v>
      </c>
      <c r="E13" s="29"/>
      <c r="F13" s="29"/>
    </row>
    <row r="14" spans="1:6" ht="15.75" customHeight="1">
      <c r="A14" s="26" t="s">
        <v>16</v>
      </c>
      <c r="B14" s="27">
        <v>155820</v>
      </c>
      <c r="C14" s="27">
        <v>83210</v>
      </c>
      <c r="D14" s="28">
        <f t="shared" si="0"/>
        <v>53.40136054421769</v>
      </c>
      <c r="E14" s="29"/>
      <c r="F14" s="29"/>
    </row>
    <row r="15" spans="1:6" ht="15.75" customHeight="1">
      <c r="A15" s="26" t="s">
        <v>17</v>
      </c>
      <c r="B15" s="27">
        <v>174900</v>
      </c>
      <c r="C15" s="27">
        <v>123225</v>
      </c>
      <c r="D15" s="28">
        <f t="shared" si="0"/>
        <v>70.45454545454545</v>
      </c>
      <c r="E15" s="29"/>
      <c r="F15" s="29"/>
    </row>
    <row r="16" spans="1:6" ht="15.75" customHeight="1">
      <c r="A16" s="26" t="s">
        <v>18</v>
      </c>
      <c r="B16" s="27">
        <v>117660</v>
      </c>
      <c r="C16" s="27">
        <v>85065</v>
      </c>
      <c r="D16" s="28">
        <f t="shared" si="0"/>
        <v>72.2972972972973</v>
      </c>
      <c r="E16" s="29"/>
      <c r="F16" s="29"/>
    </row>
    <row r="17" spans="1:6" ht="15.75" customHeight="1">
      <c r="A17" s="26" t="s">
        <v>19</v>
      </c>
      <c r="B17" s="27">
        <v>104940</v>
      </c>
      <c r="C17" s="27">
        <v>79936</v>
      </c>
      <c r="D17" s="28">
        <f t="shared" si="0"/>
        <v>76.17305126739089</v>
      </c>
      <c r="E17" s="29"/>
      <c r="F17" s="29"/>
    </row>
    <row r="18" spans="1:6" ht="15.75" customHeight="1">
      <c r="A18" s="26" t="s">
        <v>20</v>
      </c>
      <c r="B18" s="27">
        <v>12720</v>
      </c>
      <c r="C18" s="27">
        <v>9540</v>
      </c>
      <c r="D18" s="28">
        <f t="shared" si="0"/>
        <v>75</v>
      </c>
      <c r="E18" s="29"/>
      <c r="F18" s="29"/>
    </row>
    <row r="19" spans="1:6" ht="15.75" customHeight="1">
      <c r="A19" s="26" t="s">
        <v>21</v>
      </c>
      <c r="B19" s="27">
        <v>63600</v>
      </c>
      <c r="C19" s="27">
        <v>44520</v>
      </c>
      <c r="D19" s="28">
        <f t="shared" si="0"/>
        <v>70</v>
      </c>
      <c r="E19" s="29"/>
      <c r="F19" s="29"/>
    </row>
    <row r="20" spans="1:6" ht="15.75" customHeight="1">
      <c r="A20" s="26" t="s">
        <v>22</v>
      </c>
      <c r="B20" s="27">
        <v>98580</v>
      </c>
      <c r="C20" s="27">
        <v>67575</v>
      </c>
      <c r="D20" s="28">
        <f t="shared" si="0"/>
        <v>68.54838709677419</v>
      </c>
      <c r="E20" s="29"/>
      <c r="F20" s="29"/>
    </row>
    <row r="21" spans="1:6" ht="15.75" customHeight="1">
      <c r="A21" s="26" t="s">
        <v>23</v>
      </c>
      <c r="B21" s="27">
        <v>270300</v>
      </c>
      <c r="C21" s="27">
        <v>179670</v>
      </c>
      <c r="D21" s="28">
        <f t="shared" si="0"/>
        <v>66.47058823529412</v>
      </c>
      <c r="E21" s="29"/>
      <c r="F21" s="29"/>
    </row>
    <row r="22" spans="1:6" ht="15.75" customHeight="1">
      <c r="A22" s="26" t="s">
        <v>24</v>
      </c>
      <c r="B22" s="27">
        <v>111300</v>
      </c>
      <c r="C22" s="27">
        <v>24645</v>
      </c>
      <c r="D22" s="28">
        <f t="shared" si="0"/>
        <v>22.142857142857142</v>
      </c>
      <c r="E22" s="29"/>
      <c r="F22" s="29"/>
    </row>
    <row r="23" spans="1:6" ht="15.75" customHeight="1">
      <c r="A23" s="26" t="s">
        <v>25</v>
      </c>
      <c r="B23" s="27">
        <v>98580</v>
      </c>
      <c r="C23" s="27">
        <v>68900</v>
      </c>
      <c r="D23" s="28">
        <f t="shared" si="0"/>
        <v>69.89247311827957</v>
      </c>
      <c r="E23" s="29"/>
      <c r="F23" s="29"/>
    </row>
    <row r="24" spans="1:6" ht="15.75" customHeight="1">
      <c r="A24" s="26" t="s">
        <v>26</v>
      </c>
      <c r="B24" s="27">
        <v>155820</v>
      </c>
      <c r="C24" s="27">
        <v>98845</v>
      </c>
      <c r="D24" s="28">
        <f t="shared" si="0"/>
        <v>63.435374149659864</v>
      </c>
      <c r="E24" s="29"/>
      <c r="F24" s="29"/>
    </row>
    <row r="25" spans="1:6" ht="15.75" customHeight="1">
      <c r="A25" s="26" t="s">
        <v>27</v>
      </c>
      <c r="B25" s="27">
        <v>79500</v>
      </c>
      <c r="C25" s="27">
        <v>58830</v>
      </c>
      <c r="D25" s="28">
        <f t="shared" si="0"/>
        <v>74</v>
      </c>
      <c r="E25" s="29"/>
      <c r="F25" s="29"/>
    </row>
    <row r="26" spans="1:6" ht="15.75" customHeight="1">
      <c r="A26" s="26" t="s">
        <v>28</v>
      </c>
      <c r="B26" s="27">
        <v>178080</v>
      </c>
      <c r="C26" s="27">
        <v>127730</v>
      </c>
      <c r="D26" s="28">
        <f t="shared" si="0"/>
        <v>71.72619047619048</v>
      </c>
      <c r="E26" s="29"/>
      <c r="F26" s="29"/>
    </row>
    <row r="27" spans="1:6" ht="15.75" customHeight="1">
      <c r="A27" s="26" t="s">
        <v>29</v>
      </c>
      <c r="B27" s="27">
        <v>143100</v>
      </c>
      <c r="C27" s="27">
        <v>83289</v>
      </c>
      <c r="D27" s="28">
        <f t="shared" si="0"/>
        <v>58.20335429769392</v>
      </c>
      <c r="E27" s="29"/>
      <c r="F27" s="29"/>
    </row>
    <row r="28" spans="1:6" ht="15.75" customHeight="1">
      <c r="A28" s="26" t="s">
        <v>30</v>
      </c>
      <c r="B28" s="27">
        <v>168540</v>
      </c>
      <c r="C28" s="27">
        <v>113420</v>
      </c>
      <c r="D28" s="28">
        <f t="shared" si="0"/>
        <v>67.29559748427673</v>
      </c>
      <c r="E28" s="29"/>
      <c r="F28" s="29"/>
    </row>
    <row r="29" spans="1:6" ht="15.75" customHeight="1">
      <c r="A29" s="26" t="s">
        <v>31</v>
      </c>
      <c r="B29" s="27">
        <v>111300</v>
      </c>
      <c r="C29" s="27">
        <v>78705</v>
      </c>
      <c r="D29" s="28">
        <f t="shared" si="0"/>
        <v>70.71428571428572</v>
      </c>
      <c r="E29" s="29"/>
      <c r="F29" s="29"/>
    </row>
    <row r="30" spans="1:6" ht="15.75" customHeight="1">
      <c r="A30" s="26" t="s">
        <v>32</v>
      </c>
      <c r="B30" s="27">
        <v>73140</v>
      </c>
      <c r="C30" s="27">
        <v>52470</v>
      </c>
      <c r="D30" s="28">
        <f t="shared" si="0"/>
        <v>71.73913043478261</v>
      </c>
      <c r="E30" s="29"/>
      <c r="F30" s="29"/>
    </row>
    <row r="31" spans="1:6" ht="15.75" customHeight="1">
      <c r="A31" s="26" t="s">
        <v>33</v>
      </c>
      <c r="B31" s="27">
        <v>31800</v>
      </c>
      <c r="C31" s="27">
        <v>11925</v>
      </c>
      <c r="D31" s="28">
        <f t="shared" si="0"/>
        <v>37.5</v>
      </c>
      <c r="E31" s="29"/>
      <c r="F31" s="29"/>
    </row>
    <row r="32" spans="1:6" ht="15.75" customHeight="1">
      <c r="A32" s="26" t="s">
        <v>34</v>
      </c>
      <c r="B32" s="27">
        <v>127200</v>
      </c>
      <c r="C32" s="27">
        <v>87980</v>
      </c>
      <c r="D32" s="28">
        <f t="shared" si="0"/>
        <v>69.16666666666667</v>
      </c>
      <c r="E32" s="29"/>
      <c r="F32" s="29"/>
    </row>
    <row r="33" spans="1:6" ht="15.75" customHeight="1">
      <c r="A33" s="26" t="s">
        <v>35</v>
      </c>
      <c r="B33" s="27">
        <v>95400</v>
      </c>
      <c r="C33" s="27">
        <v>81090</v>
      </c>
      <c r="D33" s="28">
        <f t="shared" si="0"/>
        <v>85</v>
      </c>
      <c r="E33" s="29"/>
      <c r="F33" s="29"/>
    </row>
    <row r="34" spans="1:6" ht="15.75" customHeight="1">
      <c r="A34" s="26" t="s">
        <v>36</v>
      </c>
      <c r="B34" s="27">
        <v>60420</v>
      </c>
      <c r="C34" s="27">
        <v>17490</v>
      </c>
      <c r="D34" s="28">
        <f t="shared" si="0"/>
        <v>28.947368421052634</v>
      </c>
      <c r="E34" s="29"/>
      <c r="F34" s="29"/>
    </row>
    <row r="35" spans="1:6" ht="15.75" customHeight="1">
      <c r="A35" s="26" t="s">
        <v>37</v>
      </c>
      <c r="B35" s="27">
        <v>92220</v>
      </c>
      <c r="C35" s="27">
        <v>42400</v>
      </c>
      <c r="D35" s="28">
        <f t="shared" si="0"/>
        <v>45.97701149425287</v>
      </c>
      <c r="E35" s="29"/>
      <c r="F35" s="29"/>
    </row>
    <row r="36" spans="1:6" ht="15.75" customHeight="1">
      <c r="A36" s="26" t="s">
        <v>38</v>
      </c>
      <c r="B36" s="27">
        <v>120840</v>
      </c>
      <c r="C36" s="27">
        <v>78705</v>
      </c>
      <c r="D36" s="28">
        <f t="shared" si="0"/>
        <v>65.13157894736842</v>
      </c>
      <c r="E36" s="29"/>
      <c r="F36" s="29"/>
    </row>
    <row r="37" spans="1:6" ht="15.75" customHeight="1" hidden="1">
      <c r="A37" s="26" t="s">
        <v>39</v>
      </c>
      <c r="B37" s="27"/>
      <c r="D37" s="28" t="e">
        <f>C37/B37*100</f>
        <v>#DIV/0!</v>
      </c>
      <c r="E37" s="29"/>
      <c r="F37" s="29"/>
    </row>
    <row r="38" spans="1:5" ht="18" customHeight="1">
      <c r="A38" s="30" t="s">
        <v>40</v>
      </c>
      <c r="B38" s="31">
        <f>SUM(B4:B37)</f>
        <v>3469380</v>
      </c>
      <c r="C38" s="31">
        <f>SUM(C4:C37)</f>
        <v>2219355</v>
      </c>
      <c r="D38" s="32">
        <f>C38/B38*100</f>
        <v>63.9697871089359</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3.5" customHeight="1">
      <c r="A1" s="39" t="s">
        <v>119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2154780</v>
      </c>
      <c r="C4" s="27">
        <v>1491972.94</v>
      </c>
      <c r="D4" s="28">
        <f aca="true" t="shared" si="0" ref="D4:D36">IF(B4&gt;0,C4/B4*100,0)</f>
        <v>69.24015166281477</v>
      </c>
      <c r="E4" s="29"/>
      <c r="F4" s="29"/>
    </row>
    <row r="5" spans="1:6" ht="15.75" customHeight="1">
      <c r="A5" s="26" t="s">
        <v>7</v>
      </c>
      <c r="B5" s="27">
        <v>1316400</v>
      </c>
      <c r="C5" s="27">
        <v>987300</v>
      </c>
      <c r="D5" s="28">
        <f t="shared" si="0"/>
        <v>75</v>
      </c>
      <c r="E5" s="29"/>
      <c r="F5" s="29"/>
    </row>
    <row r="6" spans="1:6" ht="15.75" customHeight="1">
      <c r="A6" s="26" t="s">
        <v>8</v>
      </c>
      <c r="B6" s="27">
        <v>0</v>
      </c>
      <c r="C6" s="27">
        <v>0</v>
      </c>
      <c r="D6" s="28">
        <f t="shared" si="0"/>
        <v>0</v>
      </c>
      <c r="E6" s="29"/>
      <c r="F6" s="29"/>
    </row>
    <row r="7" spans="1:6" ht="15.75" customHeight="1">
      <c r="A7" s="26" t="s">
        <v>9</v>
      </c>
      <c r="B7" s="27">
        <v>58800</v>
      </c>
      <c r="C7" s="27">
        <v>58800</v>
      </c>
      <c r="D7" s="28">
        <f t="shared" si="0"/>
        <v>100</v>
      </c>
      <c r="E7" s="29"/>
      <c r="F7" s="29"/>
    </row>
    <row r="8" spans="1:6" ht="15.75" customHeight="1">
      <c r="A8" s="26" t="s">
        <v>10</v>
      </c>
      <c r="B8" s="27">
        <v>0</v>
      </c>
      <c r="C8" s="27">
        <v>0</v>
      </c>
      <c r="D8" s="28">
        <f t="shared" si="0"/>
        <v>0</v>
      </c>
      <c r="E8" s="29"/>
      <c r="F8" s="29"/>
    </row>
    <row r="9" spans="1:6" ht="15.75" customHeight="1">
      <c r="A9" s="26" t="s">
        <v>11</v>
      </c>
      <c r="B9" s="27">
        <v>8400</v>
      </c>
      <c r="C9" s="27">
        <v>6300</v>
      </c>
      <c r="D9" s="28">
        <f t="shared" si="0"/>
        <v>75</v>
      </c>
      <c r="E9" s="29"/>
      <c r="F9" s="29"/>
    </row>
    <row r="10" spans="1:6" ht="15.75" customHeight="1">
      <c r="A10" s="26" t="s">
        <v>12</v>
      </c>
      <c r="B10" s="27">
        <v>4818000</v>
      </c>
      <c r="C10" s="27">
        <v>3576900</v>
      </c>
      <c r="D10" s="28">
        <f t="shared" si="0"/>
        <v>74.24034869240349</v>
      </c>
      <c r="E10" s="29"/>
      <c r="F10" s="29"/>
    </row>
    <row r="11" spans="1:6" ht="15.75" customHeight="1">
      <c r="A11" s="26" t="s">
        <v>13</v>
      </c>
      <c r="B11" s="27">
        <v>9999840</v>
      </c>
      <c r="C11" s="27">
        <v>7498880</v>
      </c>
      <c r="D11" s="28">
        <f t="shared" si="0"/>
        <v>74.98999983999745</v>
      </c>
      <c r="E11" s="29"/>
      <c r="F11" s="29"/>
    </row>
    <row r="12" spans="1:6" ht="15.75" customHeight="1">
      <c r="A12" s="26" t="s">
        <v>14</v>
      </c>
      <c r="B12" s="27">
        <v>4834380</v>
      </c>
      <c r="C12" s="27">
        <v>3313185</v>
      </c>
      <c r="D12" s="28">
        <f t="shared" si="0"/>
        <v>68.53381405681804</v>
      </c>
      <c r="E12" s="29"/>
      <c r="F12" s="29"/>
    </row>
    <row r="13" spans="1:6" ht="15.75" customHeight="1">
      <c r="A13" s="26" t="s">
        <v>15</v>
      </c>
      <c r="B13" s="27">
        <v>3269160</v>
      </c>
      <c r="C13" s="27">
        <v>1657120</v>
      </c>
      <c r="D13" s="28">
        <f t="shared" si="0"/>
        <v>50.68947374860821</v>
      </c>
      <c r="E13" s="29"/>
      <c r="F13" s="29"/>
    </row>
    <row r="14" spans="1:6" ht="15.75" customHeight="1">
      <c r="A14" s="26" t="s">
        <v>16</v>
      </c>
      <c r="B14" s="27">
        <v>4119180</v>
      </c>
      <c r="C14" s="27">
        <v>3023600</v>
      </c>
      <c r="D14" s="28">
        <f t="shared" si="0"/>
        <v>73.40295884132279</v>
      </c>
      <c r="E14" s="29"/>
      <c r="F14" s="29"/>
    </row>
    <row r="15" spans="1:6" ht="15.75" customHeight="1">
      <c r="A15" s="26" t="s">
        <v>17</v>
      </c>
      <c r="B15" s="27">
        <v>5409180</v>
      </c>
      <c r="C15" s="27">
        <v>3933820</v>
      </c>
      <c r="D15" s="28">
        <f t="shared" si="0"/>
        <v>72.7248862119582</v>
      </c>
      <c r="E15" s="29"/>
      <c r="F15" s="29"/>
    </row>
    <row r="16" spans="1:6" ht="15.75" customHeight="1">
      <c r="A16" s="26" t="s">
        <v>18</v>
      </c>
      <c r="B16" s="27">
        <v>1906380</v>
      </c>
      <c r="C16" s="27">
        <v>1432285</v>
      </c>
      <c r="D16" s="28">
        <f t="shared" si="0"/>
        <v>75.13113859776121</v>
      </c>
      <c r="E16" s="29"/>
      <c r="F16" s="29"/>
    </row>
    <row r="17" spans="1:6" ht="15.75" customHeight="1">
      <c r="A17" s="26" t="s">
        <v>19</v>
      </c>
      <c r="B17" s="27">
        <v>2684400</v>
      </c>
      <c r="C17" s="27">
        <v>1982683</v>
      </c>
      <c r="D17" s="28">
        <f t="shared" si="0"/>
        <v>73.85944717627775</v>
      </c>
      <c r="E17" s="29"/>
      <c r="F17" s="29"/>
    </row>
    <row r="18" spans="1:6" ht="15.75" customHeight="1">
      <c r="A18" s="26" t="s">
        <v>20</v>
      </c>
      <c r="B18" s="27">
        <v>1941180</v>
      </c>
      <c r="C18" s="27">
        <v>1455885</v>
      </c>
      <c r="D18" s="28">
        <f t="shared" si="0"/>
        <v>75</v>
      </c>
      <c r="E18" s="29"/>
      <c r="F18" s="29"/>
    </row>
    <row r="19" spans="1:6" ht="15.75" customHeight="1">
      <c r="A19" s="26" t="s">
        <v>21</v>
      </c>
      <c r="B19" s="27">
        <v>2064000</v>
      </c>
      <c r="C19" s="27">
        <v>1454500</v>
      </c>
      <c r="D19" s="28">
        <f t="shared" si="0"/>
        <v>70.46996124031007</v>
      </c>
      <c r="E19" s="29"/>
      <c r="F19" s="29"/>
    </row>
    <row r="20" spans="1:6" ht="15.75" customHeight="1">
      <c r="A20" s="26" t="s">
        <v>22</v>
      </c>
      <c r="B20" s="27">
        <v>4354380</v>
      </c>
      <c r="C20" s="27">
        <v>3099475</v>
      </c>
      <c r="D20" s="28">
        <f t="shared" si="0"/>
        <v>71.18062732237426</v>
      </c>
      <c r="E20" s="29"/>
      <c r="F20" s="29"/>
    </row>
    <row r="21" spans="1:6" ht="15.75" customHeight="1">
      <c r="A21" s="26" t="s">
        <v>23</v>
      </c>
      <c r="B21" s="27">
        <v>9640800</v>
      </c>
      <c r="C21" s="27">
        <v>6381719</v>
      </c>
      <c r="D21" s="28">
        <f t="shared" si="0"/>
        <v>66.1949112106879</v>
      </c>
      <c r="E21" s="29"/>
      <c r="F21" s="29"/>
    </row>
    <row r="22" spans="1:6" ht="15.75" customHeight="1">
      <c r="A22" s="26" t="s">
        <v>24</v>
      </c>
      <c r="B22" s="27">
        <v>3933600</v>
      </c>
      <c r="C22" s="27">
        <v>2950200</v>
      </c>
      <c r="D22" s="28">
        <f t="shared" si="0"/>
        <v>75</v>
      </c>
      <c r="E22" s="29"/>
      <c r="F22" s="29"/>
    </row>
    <row r="23" spans="1:6" ht="15.75" customHeight="1">
      <c r="A23" s="26" t="s">
        <v>25</v>
      </c>
      <c r="B23" s="27">
        <v>4619580</v>
      </c>
      <c r="C23" s="27">
        <v>3464685</v>
      </c>
      <c r="D23" s="28">
        <f t="shared" si="0"/>
        <v>75</v>
      </c>
      <c r="E23" s="29"/>
      <c r="F23" s="29"/>
    </row>
    <row r="24" spans="1:6" ht="15.75" customHeight="1">
      <c r="A24" s="26" t="s">
        <v>26</v>
      </c>
      <c r="B24" s="27">
        <v>4713600</v>
      </c>
      <c r="C24" s="27">
        <v>3535200</v>
      </c>
      <c r="D24" s="28">
        <f t="shared" si="0"/>
        <v>75</v>
      </c>
      <c r="E24" s="29"/>
      <c r="F24" s="29"/>
    </row>
    <row r="25" spans="1:6" ht="15.75" customHeight="1">
      <c r="A25" s="26" t="s">
        <v>27</v>
      </c>
      <c r="B25" s="27">
        <v>2742000</v>
      </c>
      <c r="C25" s="27">
        <v>1998344</v>
      </c>
      <c r="D25" s="28">
        <f t="shared" si="0"/>
        <v>72.87906637490883</v>
      </c>
      <c r="E25" s="29"/>
      <c r="F25" s="29"/>
    </row>
    <row r="26" spans="1:6" ht="15.75" customHeight="1">
      <c r="A26" s="26" t="s">
        <v>28</v>
      </c>
      <c r="B26" s="27">
        <v>6163200</v>
      </c>
      <c r="C26" s="27">
        <v>4266247</v>
      </c>
      <c r="D26" s="28">
        <f t="shared" si="0"/>
        <v>69.22129737798545</v>
      </c>
      <c r="E26" s="29"/>
      <c r="F26" s="29"/>
    </row>
    <row r="27" spans="1:6" ht="15.75" customHeight="1">
      <c r="A27" s="26" t="s">
        <v>29</v>
      </c>
      <c r="B27" s="27">
        <v>2938800</v>
      </c>
      <c r="C27" s="27">
        <v>2204100</v>
      </c>
      <c r="D27" s="28">
        <f t="shared" si="0"/>
        <v>75</v>
      </c>
      <c r="E27" s="29"/>
      <c r="F27" s="29"/>
    </row>
    <row r="28" spans="1:6" ht="15.75" customHeight="1">
      <c r="A28" s="26" t="s">
        <v>30</v>
      </c>
      <c r="B28" s="27">
        <v>8911200</v>
      </c>
      <c r="C28" s="27">
        <v>6601500</v>
      </c>
      <c r="D28" s="28">
        <f t="shared" si="0"/>
        <v>74.08093186102882</v>
      </c>
      <c r="E28" s="29"/>
      <c r="F28" s="29"/>
    </row>
    <row r="29" spans="1:6" ht="15.75" customHeight="1">
      <c r="A29" s="26" t="s">
        <v>31</v>
      </c>
      <c r="B29" s="27">
        <v>5876400</v>
      </c>
      <c r="C29" s="27">
        <v>4183220</v>
      </c>
      <c r="D29" s="28">
        <f t="shared" si="0"/>
        <v>71.18678102239467</v>
      </c>
      <c r="E29" s="29"/>
      <c r="F29" s="29"/>
    </row>
    <row r="30" spans="1:6" ht="15.75" customHeight="1">
      <c r="A30" s="26" t="s">
        <v>32</v>
      </c>
      <c r="B30" s="27">
        <v>2071980</v>
      </c>
      <c r="C30" s="27">
        <v>1496090</v>
      </c>
      <c r="D30" s="28">
        <f t="shared" si="0"/>
        <v>72.20581279742082</v>
      </c>
      <c r="E30" s="29"/>
      <c r="F30" s="29"/>
    </row>
    <row r="31" spans="1:6" ht="15.75" customHeight="1">
      <c r="A31" s="26" t="s">
        <v>33</v>
      </c>
      <c r="B31" s="27">
        <v>2025600</v>
      </c>
      <c r="C31" s="27">
        <v>1453812</v>
      </c>
      <c r="D31" s="28">
        <f t="shared" si="0"/>
        <v>71.77191943127961</v>
      </c>
      <c r="E31" s="29"/>
      <c r="F31" s="29"/>
    </row>
    <row r="32" spans="1:6" ht="15.75" customHeight="1">
      <c r="A32" s="26" t="s">
        <v>34</v>
      </c>
      <c r="B32" s="27">
        <v>5770800</v>
      </c>
      <c r="C32" s="27">
        <v>4172200</v>
      </c>
      <c r="D32" s="28">
        <f t="shared" si="0"/>
        <v>72.29846814999654</v>
      </c>
      <c r="E32" s="29"/>
      <c r="F32" s="29"/>
    </row>
    <row r="33" spans="1:6" ht="15.75" customHeight="1">
      <c r="A33" s="26" t="s">
        <v>35</v>
      </c>
      <c r="B33" s="27">
        <v>4047600</v>
      </c>
      <c r="C33" s="27">
        <v>2887705</v>
      </c>
      <c r="D33" s="28">
        <f t="shared" si="0"/>
        <v>71.34363573475639</v>
      </c>
      <c r="E33" s="29"/>
      <c r="F33" s="29"/>
    </row>
    <row r="34" spans="1:6" ht="15.75" customHeight="1">
      <c r="A34" s="26" t="s">
        <v>36</v>
      </c>
      <c r="B34" s="27">
        <v>3512400</v>
      </c>
      <c r="C34" s="27">
        <v>2634300</v>
      </c>
      <c r="D34" s="28">
        <f t="shared" si="0"/>
        <v>75</v>
      </c>
      <c r="E34" s="29"/>
      <c r="F34" s="29"/>
    </row>
    <row r="35" spans="1:6" ht="15.75" customHeight="1">
      <c r="A35" s="26" t="s">
        <v>37</v>
      </c>
      <c r="B35" s="27">
        <v>4704360</v>
      </c>
      <c r="C35" s="27">
        <v>3110820.2199999997</v>
      </c>
      <c r="D35" s="28">
        <f t="shared" si="0"/>
        <v>66.1263215400182</v>
      </c>
      <c r="E35" s="29"/>
      <c r="F35" s="29"/>
    </row>
    <row r="36" spans="1:6" ht="15.75" customHeight="1">
      <c r="A36" s="26" t="s">
        <v>38</v>
      </c>
      <c r="B36" s="27">
        <v>3321600</v>
      </c>
      <c r="C36" s="27">
        <v>2362400</v>
      </c>
      <c r="D36" s="28">
        <f t="shared" si="0"/>
        <v>71.12235067437379</v>
      </c>
      <c r="E36" s="29"/>
      <c r="F36" s="29"/>
    </row>
    <row r="37" spans="1:6" ht="15.75" customHeight="1" hidden="1">
      <c r="A37" s="26" t="s">
        <v>39</v>
      </c>
      <c r="B37" s="27"/>
      <c r="D37" s="28" t="e">
        <f>C37/B37*100</f>
        <v>#DIV/0!</v>
      </c>
      <c r="E37" s="29"/>
      <c r="F37" s="29"/>
    </row>
    <row r="38" spans="1:5" ht="18" customHeight="1">
      <c r="A38" s="30" t="s">
        <v>40</v>
      </c>
      <c r="B38" s="31">
        <f>SUM(B4:B37)</f>
        <v>123931980</v>
      </c>
      <c r="C38" s="31">
        <f>SUM(C4:C37)</f>
        <v>88675248.16</v>
      </c>
      <c r="D38" s="32">
        <f>C38/B38*100</f>
        <v>71.55154638859155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75" customHeight="1">
      <c r="A1" s="39" t="s">
        <v>164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41648195</v>
      </c>
      <c r="C4" s="27">
        <v>23361010.849999998</v>
      </c>
      <c r="D4" s="28">
        <f aca="true" t="shared" si="0" ref="D4:D36">IF(B4&gt;0,C4/B4*100,0)</f>
        <v>56.09129243176084</v>
      </c>
      <c r="E4" s="29"/>
      <c r="F4" s="29"/>
    </row>
    <row r="5" spans="1:6" ht="15.75" customHeight="1">
      <c r="A5" s="26" t="s">
        <v>7</v>
      </c>
      <c r="B5" s="27">
        <v>7656768</v>
      </c>
      <c r="C5" s="27">
        <v>4801998.4</v>
      </c>
      <c r="D5" s="28">
        <f t="shared" si="0"/>
        <v>62.71573593453531</v>
      </c>
      <c r="E5" s="29"/>
      <c r="F5" s="29"/>
    </row>
    <row r="6" spans="1:6" ht="15.75" customHeight="1">
      <c r="A6" s="26" t="s">
        <v>8</v>
      </c>
      <c r="B6" s="27">
        <v>3274690</v>
      </c>
      <c r="C6" s="27">
        <v>2025327.3900000001</v>
      </c>
      <c r="D6" s="28">
        <f t="shared" si="0"/>
        <v>61.84791201609924</v>
      </c>
      <c r="E6" s="29"/>
      <c r="F6" s="29"/>
    </row>
    <row r="7" spans="1:6" ht="15.75" customHeight="1">
      <c r="A7" s="26" t="s">
        <v>9</v>
      </c>
      <c r="B7" s="27">
        <v>1904824</v>
      </c>
      <c r="C7" s="27">
        <v>1007402.7500000001</v>
      </c>
      <c r="D7" s="28">
        <f t="shared" si="0"/>
        <v>52.88692026139948</v>
      </c>
      <c r="E7" s="29"/>
      <c r="F7" s="29"/>
    </row>
    <row r="8" spans="1:6" ht="15.75" customHeight="1">
      <c r="A8" s="26" t="s">
        <v>10</v>
      </c>
      <c r="B8" s="27">
        <v>1945037</v>
      </c>
      <c r="C8" s="27">
        <v>1302151.0799999998</v>
      </c>
      <c r="D8" s="28">
        <f t="shared" si="0"/>
        <v>66.94736809633955</v>
      </c>
      <c r="E8" s="29"/>
      <c r="F8" s="29"/>
    </row>
    <row r="9" spans="1:6" ht="15.75" customHeight="1">
      <c r="A9" s="26" t="s">
        <v>11</v>
      </c>
      <c r="B9" s="27">
        <v>1041869</v>
      </c>
      <c r="C9" s="27">
        <v>744073.7799999999</v>
      </c>
      <c r="D9" s="28">
        <f t="shared" si="0"/>
        <v>71.417210800974</v>
      </c>
      <c r="E9" s="29"/>
      <c r="F9" s="29"/>
    </row>
    <row r="10" spans="1:6" ht="15.75" customHeight="1">
      <c r="A10" s="26" t="s">
        <v>12</v>
      </c>
      <c r="B10" s="27">
        <v>1221965</v>
      </c>
      <c r="C10" s="27">
        <v>763859.8700000001</v>
      </c>
      <c r="D10" s="28">
        <f t="shared" si="0"/>
        <v>62.5107814053594</v>
      </c>
      <c r="E10" s="29"/>
      <c r="F10" s="29"/>
    </row>
    <row r="11" spans="1:6" ht="15.75" customHeight="1">
      <c r="A11" s="26" t="s">
        <v>13</v>
      </c>
      <c r="B11" s="27">
        <v>4888330</v>
      </c>
      <c r="C11" s="27">
        <v>3491664</v>
      </c>
      <c r="D11" s="28">
        <f t="shared" si="0"/>
        <v>71.42856558374741</v>
      </c>
      <c r="E11" s="29"/>
      <c r="F11" s="29"/>
    </row>
    <row r="12" spans="1:6" ht="15.75" customHeight="1">
      <c r="A12" s="26" t="s">
        <v>14</v>
      </c>
      <c r="B12" s="27">
        <v>1444464</v>
      </c>
      <c r="C12" s="27">
        <v>924897.99</v>
      </c>
      <c r="D12" s="28">
        <f t="shared" si="0"/>
        <v>64.03053243279167</v>
      </c>
      <c r="E12" s="29"/>
      <c r="F12" s="29"/>
    </row>
    <row r="13" spans="1:6" ht="15.75" customHeight="1">
      <c r="A13" s="26" t="s">
        <v>15</v>
      </c>
      <c r="B13" s="27">
        <v>739872</v>
      </c>
      <c r="C13" s="27">
        <v>519914.15</v>
      </c>
      <c r="D13" s="28">
        <f t="shared" si="0"/>
        <v>70.27082387223736</v>
      </c>
      <c r="E13" s="29"/>
      <c r="F13" s="29"/>
    </row>
    <row r="14" spans="1:6" ht="15.75" customHeight="1">
      <c r="A14" s="26" t="s">
        <v>16</v>
      </c>
      <c r="B14" s="27">
        <v>796723</v>
      </c>
      <c r="C14" s="27">
        <v>493108</v>
      </c>
      <c r="D14" s="28">
        <f t="shared" si="0"/>
        <v>61.89202520825933</v>
      </c>
      <c r="E14" s="29"/>
      <c r="F14" s="29"/>
    </row>
    <row r="15" spans="1:6" ht="15.75" customHeight="1">
      <c r="A15" s="26" t="s">
        <v>17</v>
      </c>
      <c r="B15" s="27">
        <v>6524152</v>
      </c>
      <c r="C15" s="27">
        <v>3953126.76</v>
      </c>
      <c r="D15" s="28">
        <f t="shared" si="0"/>
        <v>60.592192824446755</v>
      </c>
      <c r="E15" s="29"/>
      <c r="F15" s="29"/>
    </row>
    <row r="16" spans="1:6" ht="15.75" customHeight="1">
      <c r="A16" s="26" t="s">
        <v>18</v>
      </c>
      <c r="B16" s="27">
        <v>386198</v>
      </c>
      <c r="C16" s="27">
        <v>130771.7</v>
      </c>
      <c r="D16" s="28">
        <f t="shared" si="0"/>
        <v>33.86130948373632</v>
      </c>
      <c r="E16" s="29"/>
      <c r="F16" s="29"/>
    </row>
    <row r="17" spans="1:6" ht="15.75" customHeight="1">
      <c r="A17" s="26" t="s">
        <v>19</v>
      </c>
      <c r="B17" s="27">
        <v>2759501</v>
      </c>
      <c r="C17" s="27">
        <v>1658049.8099999998</v>
      </c>
      <c r="D17" s="28">
        <f t="shared" si="0"/>
        <v>60.085131695911684</v>
      </c>
      <c r="E17" s="29"/>
      <c r="F17" s="29"/>
    </row>
    <row r="18" spans="1:6" ht="15.75" customHeight="1">
      <c r="A18" s="26" t="s">
        <v>20</v>
      </c>
      <c r="B18" s="27">
        <v>671892</v>
      </c>
      <c r="C18" s="27">
        <v>479925</v>
      </c>
      <c r="D18" s="28">
        <f t="shared" si="0"/>
        <v>71.42889035737886</v>
      </c>
      <c r="E18" s="29"/>
      <c r="F18" s="29"/>
    </row>
    <row r="19" spans="1:6" ht="15.75" customHeight="1">
      <c r="A19" s="26" t="s">
        <v>21</v>
      </c>
      <c r="B19" s="27">
        <v>2962310</v>
      </c>
      <c r="C19" s="27">
        <v>1880678.7399999998</v>
      </c>
      <c r="D19" s="28">
        <f t="shared" si="0"/>
        <v>63.48689840023495</v>
      </c>
      <c r="E19" s="29"/>
      <c r="F19" s="29"/>
    </row>
    <row r="20" spans="1:6" ht="15.75" customHeight="1">
      <c r="A20" s="26" t="s">
        <v>22</v>
      </c>
      <c r="B20" s="27">
        <v>927629</v>
      </c>
      <c r="C20" s="27">
        <v>662595</v>
      </c>
      <c r="D20" s="28">
        <f t="shared" si="0"/>
        <v>71.4288794334804</v>
      </c>
      <c r="E20" s="29"/>
      <c r="F20" s="29"/>
    </row>
    <row r="21" spans="1:6" ht="15.75" customHeight="1">
      <c r="A21" s="26" t="s">
        <v>23</v>
      </c>
      <c r="B21" s="27">
        <v>1761178</v>
      </c>
      <c r="C21" s="27">
        <v>796022.91</v>
      </c>
      <c r="D21" s="28">
        <f t="shared" si="0"/>
        <v>45.19832237286634</v>
      </c>
      <c r="E21" s="29"/>
      <c r="F21" s="29"/>
    </row>
    <row r="22" spans="1:6" ht="15.75" customHeight="1">
      <c r="A22" s="26" t="s">
        <v>24</v>
      </c>
      <c r="B22" s="27">
        <v>1180570</v>
      </c>
      <c r="C22" s="27">
        <v>522307.72</v>
      </c>
      <c r="D22" s="28">
        <f t="shared" si="0"/>
        <v>44.24199496853215</v>
      </c>
      <c r="E22" s="29"/>
      <c r="F22" s="29"/>
    </row>
    <row r="23" spans="1:6" ht="15.75" customHeight="1">
      <c r="A23" s="26" t="s">
        <v>25</v>
      </c>
      <c r="B23" s="27">
        <v>887080</v>
      </c>
      <c r="C23" s="27">
        <v>633630</v>
      </c>
      <c r="D23" s="28">
        <f t="shared" si="0"/>
        <v>71.42873247057763</v>
      </c>
      <c r="E23" s="29"/>
      <c r="F23" s="29"/>
    </row>
    <row r="24" spans="1:6" ht="15.75" customHeight="1">
      <c r="A24" s="26" t="s">
        <v>26</v>
      </c>
      <c r="B24" s="27">
        <v>708019</v>
      </c>
      <c r="C24" s="27">
        <v>505725</v>
      </c>
      <c r="D24" s="28">
        <f t="shared" si="0"/>
        <v>71.4281678881499</v>
      </c>
      <c r="E24" s="29"/>
      <c r="F24" s="29"/>
    </row>
    <row r="25" spans="1:6" ht="15.75" customHeight="1">
      <c r="A25" s="26" t="s">
        <v>27</v>
      </c>
      <c r="B25" s="27">
        <v>667437</v>
      </c>
      <c r="C25" s="27">
        <v>447253.72</v>
      </c>
      <c r="D25" s="28">
        <f t="shared" si="0"/>
        <v>67.010627220247</v>
      </c>
      <c r="E25" s="29"/>
      <c r="F25" s="29"/>
    </row>
    <row r="26" spans="1:6" ht="15.75" customHeight="1">
      <c r="A26" s="26" t="s">
        <v>28</v>
      </c>
      <c r="B26" s="27">
        <v>1306153</v>
      </c>
      <c r="C26" s="27">
        <v>932970</v>
      </c>
      <c r="D26" s="28">
        <f t="shared" si="0"/>
        <v>71.4288448596757</v>
      </c>
      <c r="E26" s="29"/>
      <c r="F26" s="29"/>
    </row>
    <row r="27" spans="1:6" ht="15.75" customHeight="1">
      <c r="A27" s="26" t="s">
        <v>29</v>
      </c>
      <c r="B27" s="27">
        <v>963648</v>
      </c>
      <c r="C27" s="27">
        <v>529538.07</v>
      </c>
      <c r="D27" s="28">
        <f t="shared" si="0"/>
        <v>54.951400303845375</v>
      </c>
      <c r="E27" s="29"/>
      <c r="F27" s="29"/>
    </row>
    <row r="28" spans="1:6" ht="15.75" customHeight="1">
      <c r="A28" s="26" t="s">
        <v>30</v>
      </c>
      <c r="B28" s="27">
        <v>1890034</v>
      </c>
      <c r="C28" s="27">
        <v>656101.54</v>
      </c>
      <c r="D28" s="28">
        <f t="shared" si="0"/>
        <v>34.71374271573951</v>
      </c>
      <c r="E28" s="29"/>
      <c r="F28" s="29"/>
    </row>
    <row r="29" spans="1:6" ht="15.75" customHeight="1">
      <c r="A29" s="26" t="s">
        <v>31</v>
      </c>
      <c r="B29" s="27">
        <v>3246029</v>
      </c>
      <c r="C29" s="27">
        <v>2129362.57</v>
      </c>
      <c r="D29" s="28">
        <f t="shared" si="0"/>
        <v>65.59900019377523</v>
      </c>
      <c r="E29" s="29"/>
      <c r="F29" s="29"/>
    </row>
    <row r="30" spans="1:6" ht="15.75" customHeight="1">
      <c r="A30" s="26" t="s">
        <v>32</v>
      </c>
      <c r="B30" s="27">
        <v>298368</v>
      </c>
      <c r="C30" s="27">
        <v>156866.63999999998</v>
      </c>
      <c r="D30" s="28">
        <f t="shared" si="0"/>
        <v>52.57488738738738</v>
      </c>
      <c r="E30" s="29"/>
      <c r="F30" s="29"/>
    </row>
    <row r="31" spans="1:6" ht="15.75" customHeight="1">
      <c r="A31" s="26" t="s">
        <v>33</v>
      </c>
      <c r="B31" s="27">
        <v>1034934</v>
      </c>
      <c r="C31" s="27">
        <v>739239</v>
      </c>
      <c r="D31" s="28">
        <f t="shared" si="0"/>
        <v>71.42861283907959</v>
      </c>
      <c r="E31" s="29"/>
      <c r="F31" s="29"/>
    </row>
    <row r="32" spans="1:6" ht="15.75" customHeight="1">
      <c r="A32" s="26" t="s">
        <v>34</v>
      </c>
      <c r="B32" s="27">
        <v>840269</v>
      </c>
      <c r="C32" s="27">
        <v>516944.81</v>
      </c>
      <c r="D32" s="28">
        <f t="shared" si="0"/>
        <v>61.521347330438225</v>
      </c>
      <c r="E32" s="29"/>
      <c r="F32" s="29"/>
    </row>
    <row r="33" spans="1:6" ht="15.75" customHeight="1">
      <c r="A33" s="26" t="s">
        <v>35</v>
      </c>
      <c r="B33" s="27">
        <v>925747</v>
      </c>
      <c r="C33" s="27">
        <v>525374.34</v>
      </c>
      <c r="D33" s="28">
        <f t="shared" si="0"/>
        <v>56.75139535963929</v>
      </c>
      <c r="E33" s="29"/>
      <c r="F33" s="29"/>
    </row>
    <row r="34" spans="1:6" ht="15.75" customHeight="1">
      <c r="A34" s="26" t="s">
        <v>36</v>
      </c>
      <c r="B34" s="27">
        <v>1999334</v>
      </c>
      <c r="C34" s="27">
        <v>1267440.8</v>
      </c>
      <c r="D34" s="28">
        <f t="shared" si="0"/>
        <v>63.39314991892301</v>
      </c>
      <c r="E34" s="29"/>
      <c r="F34" s="29"/>
    </row>
    <row r="35" spans="1:6" ht="15.75" customHeight="1">
      <c r="A35" s="26" t="s">
        <v>37</v>
      </c>
      <c r="B35" s="27">
        <v>1633766</v>
      </c>
      <c r="C35" s="27">
        <v>702388</v>
      </c>
      <c r="D35" s="28">
        <f t="shared" si="0"/>
        <v>42.99195845671902</v>
      </c>
      <c r="E35" s="29"/>
      <c r="F35" s="29"/>
    </row>
    <row r="36" spans="1:6" ht="15.75" customHeight="1">
      <c r="A36" s="26" t="s">
        <v>38</v>
      </c>
      <c r="B36" s="27">
        <v>3451419</v>
      </c>
      <c r="C36" s="27">
        <v>1807584.06</v>
      </c>
      <c r="D36" s="28">
        <f t="shared" si="0"/>
        <v>52.37219995601809</v>
      </c>
      <c r="E36" s="29"/>
      <c r="F36" s="29"/>
    </row>
    <row r="37" spans="1:6" ht="15.75" customHeight="1" hidden="1">
      <c r="A37" s="26" t="s">
        <v>39</v>
      </c>
      <c r="B37" s="27"/>
      <c r="D37" s="28" t="e">
        <f>C37/B37*100</f>
        <v>#DIV/0!</v>
      </c>
      <c r="E37" s="29"/>
      <c r="F37" s="29"/>
    </row>
    <row r="38" spans="1:5" ht="18" customHeight="1">
      <c r="A38" s="30" t="s">
        <v>40</v>
      </c>
      <c r="B38" s="31">
        <f>SUM(B4:B37)</f>
        <v>103588404</v>
      </c>
      <c r="C38" s="31">
        <f>SUM(C4:C37)</f>
        <v>61069304.45</v>
      </c>
      <c r="D38" s="32">
        <f>C38/B38*100</f>
        <v>58.95380379641721</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8" customHeight="1">
      <c r="A1" s="39" t="s">
        <v>163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1100654608</v>
      </c>
      <c r="C4" s="27">
        <v>830694211.6999999</v>
      </c>
      <c r="D4" s="28">
        <f aca="true" t="shared" si="0" ref="D4:D36">IF(B4&gt;0,C4/B4*100,0)</f>
        <v>75.47274191759891</v>
      </c>
      <c r="E4" s="29"/>
      <c r="F4" s="29"/>
    </row>
    <row r="5" spans="1:6" ht="15.75" customHeight="1">
      <c r="A5" s="26" t="s">
        <v>7</v>
      </c>
      <c r="B5" s="27">
        <v>156732885</v>
      </c>
      <c r="C5" s="27">
        <v>107419111</v>
      </c>
      <c r="D5" s="28">
        <f t="shared" si="0"/>
        <v>68.5364216960595</v>
      </c>
      <c r="E5" s="29"/>
      <c r="F5" s="29"/>
    </row>
    <row r="6" spans="1:6" ht="15.75" customHeight="1">
      <c r="A6" s="26" t="s">
        <v>8</v>
      </c>
      <c r="B6" s="27">
        <v>94028727</v>
      </c>
      <c r="C6" s="27">
        <v>68326774</v>
      </c>
      <c r="D6" s="28">
        <f t="shared" si="0"/>
        <v>72.66585029913252</v>
      </c>
      <c r="E6" s="29"/>
      <c r="F6" s="29"/>
    </row>
    <row r="7" spans="1:6" ht="15.75" customHeight="1">
      <c r="A7" s="26" t="s">
        <v>9</v>
      </c>
      <c r="B7" s="27">
        <v>42665435</v>
      </c>
      <c r="C7" s="27">
        <v>29127398.57</v>
      </c>
      <c r="D7" s="28">
        <f t="shared" si="0"/>
        <v>68.26931114144271</v>
      </c>
      <c r="E7" s="29"/>
      <c r="F7" s="29"/>
    </row>
    <row r="8" spans="1:6" ht="15.75" customHeight="1">
      <c r="A8" s="26" t="s">
        <v>10</v>
      </c>
      <c r="B8" s="27">
        <v>46601124</v>
      </c>
      <c r="C8" s="27">
        <v>33442130</v>
      </c>
      <c r="D8" s="28">
        <f t="shared" si="0"/>
        <v>71.76249654407478</v>
      </c>
      <c r="E8" s="29"/>
      <c r="F8" s="29"/>
    </row>
    <row r="9" spans="1:6" ht="15.75" customHeight="1">
      <c r="A9" s="26" t="s">
        <v>11</v>
      </c>
      <c r="B9" s="27">
        <v>32772650</v>
      </c>
      <c r="C9" s="27">
        <v>22700043</v>
      </c>
      <c r="D9" s="28">
        <f t="shared" si="0"/>
        <v>69.2652043701074</v>
      </c>
      <c r="E9" s="29"/>
      <c r="F9" s="29"/>
    </row>
    <row r="10" spans="1:6" ht="15.75" customHeight="1">
      <c r="A10" s="26" t="s">
        <v>12</v>
      </c>
      <c r="B10" s="27">
        <v>29635177</v>
      </c>
      <c r="C10" s="27">
        <v>24214424</v>
      </c>
      <c r="D10" s="28">
        <f t="shared" si="0"/>
        <v>81.70838325008148</v>
      </c>
      <c r="E10" s="29"/>
      <c r="F10" s="29"/>
    </row>
    <row r="11" spans="1:6" ht="15.75" customHeight="1">
      <c r="A11" s="26" t="s">
        <v>13</v>
      </c>
      <c r="B11" s="27">
        <v>142834498</v>
      </c>
      <c r="C11" s="27">
        <v>97068885</v>
      </c>
      <c r="D11" s="28">
        <f t="shared" si="0"/>
        <v>67.95899195165023</v>
      </c>
      <c r="E11" s="29"/>
      <c r="F11" s="29"/>
    </row>
    <row r="12" spans="1:6" ht="15.75" customHeight="1">
      <c r="A12" s="26" t="s">
        <v>14</v>
      </c>
      <c r="B12" s="27">
        <v>39808965</v>
      </c>
      <c r="C12" s="27">
        <v>29106211</v>
      </c>
      <c r="D12" s="28">
        <f t="shared" si="0"/>
        <v>73.11471423585114</v>
      </c>
      <c r="E12" s="29"/>
      <c r="F12" s="29"/>
    </row>
    <row r="13" spans="1:6" ht="15.75" customHeight="1">
      <c r="A13" s="26" t="s">
        <v>15</v>
      </c>
      <c r="B13" s="27">
        <v>21204381</v>
      </c>
      <c r="C13" s="27">
        <v>14078012</v>
      </c>
      <c r="D13" s="28">
        <f t="shared" si="0"/>
        <v>66.39199701231551</v>
      </c>
      <c r="E13" s="29"/>
      <c r="F13" s="29"/>
    </row>
    <row r="14" spans="1:6" ht="15.75" customHeight="1">
      <c r="A14" s="26" t="s">
        <v>16</v>
      </c>
      <c r="B14" s="27">
        <v>25226531</v>
      </c>
      <c r="C14" s="27">
        <v>18685090.34</v>
      </c>
      <c r="D14" s="28">
        <f t="shared" si="0"/>
        <v>74.06920253918385</v>
      </c>
      <c r="E14" s="29"/>
      <c r="F14" s="29"/>
    </row>
    <row r="15" spans="1:6" ht="15.75" customHeight="1">
      <c r="A15" s="26" t="s">
        <v>17</v>
      </c>
      <c r="B15" s="27">
        <v>139703648</v>
      </c>
      <c r="C15" s="27">
        <v>100165024</v>
      </c>
      <c r="D15" s="28">
        <f t="shared" si="0"/>
        <v>71.69821649897074</v>
      </c>
      <c r="E15" s="29"/>
      <c r="F15" s="29"/>
    </row>
    <row r="16" spans="1:6" ht="15.75" customHeight="1">
      <c r="A16" s="26" t="s">
        <v>18</v>
      </c>
      <c r="B16" s="27">
        <v>12103790</v>
      </c>
      <c r="C16" s="27">
        <v>6766512</v>
      </c>
      <c r="D16" s="28">
        <f t="shared" si="0"/>
        <v>55.904076326505994</v>
      </c>
      <c r="E16" s="29"/>
      <c r="F16" s="29"/>
    </row>
    <row r="17" spans="1:6" ht="15.75" customHeight="1">
      <c r="A17" s="26" t="s">
        <v>19</v>
      </c>
      <c r="B17" s="27">
        <v>66722279</v>
      </c>
      <c r="C17" s="27">
        <v>43693144.36</v>
      </c>
      <c r="D17" s="28">
        <f t="shared" si="0"/>
        <v>65.48508986031487</v>
      </c>
      <c r="E17" s="29"/>
      <c r="F17" s="29"/>
    </row>
    <row r="18" spans="1:6" ht="15.75" customHeight="1">
      <c r="A18" s="26" t="s">
        <v>20</v>
      </c>
      <c r="B18" s="27">
        <v>28698981</v>
      </c>
      <c r="C18" s="27">
        <v>20304734</v>
      </c>
      <c r="D18" s="28">
        <f t="shared" si="0"/>
        <v>70.75071411072051</v>
      </c>
      <c r="E18" s="29"/>
      <c r="F18" s="29"/>
    </row>
    <row r="19" spans="1:6" ht="15.75" customHeight="1">
      <c r="A19" s="26" t="s">
        <v>21</v>
      </c>
      <c r="B19" s="27">
        <v>64648927</v>
      </c>
      <c r="C19" s="27">
        <v>49455740.12</v>
      </c>
      <c r="D19" s="28">
        <f t="shared" si="0"/>
        <v>76.4989341895806</v>
      </c>
      <c r="E19" s="29"/>
      <c r="F19" s="29"/>
    </row>
    <row r="20" spans="1:6" ht="15.75" customHeight="1">
      <c r="A20" s="26" t="s">
        <v>22</v>
      </c>
      <c r="B20" s="27">
        <v>25268978</v>
      </c>
      <c r="C20" s="27">
        <v>17696381</v>
      </c>
      <c r="D20" s="28">
        <f t="shared" si="0"/>
        <v>70.03204086845143</v>
      </c>
      <c r="E20" s="29"/>
      <c r="F20" s="29"/>
    </row>
    <row r="21" spans="1:6" ht="15.75" customHeight="1">
      <c r="A21" s="26" t="s">
        <v>23</v>
      </c>
      <c r="B21" s="27">
        <v>51757222</v>
      </c>
      <c r="C21" s="27">
        <v>35623559.81</v>
      </c>
      <c r="D21" s="28">
        <f t="shared" si="0"/>
        <v>68.82819137781391</v>
      </c>
      <c r="E21" s="29"/>
      <c r="F21" s="29"/>
    </row>
    <row r="22" spans="1:6" ht="15.75" customHeight="1">
      <c r="A22" s="26" t="s">
        <v>24</v>
      </c>
      <c r="B22" s="27">
        <v>26911366</v>
      </c>
      <c r="C22" s="27">
        <v>21854808</v>
      </c>
      <c r="D22" s="28">
        <f t="shared" si="0"/>
        <v>81.2103257783347</v>
      </c>
      <c r="E22" s="29"/>
      <c r="F22" s="29"/>
    </row>
    <row r="23" spans="1:6" ht="15.75" customHeight="1">
      <c r="A23" s="26" t="s">
        <v>25</v>
      </c>
      <c r="B23" s="27">
        <v>18275720</v>
      </c>
      <c r="C23" s="27">
        <v>15291677</v>
      </c>
      <c r="D23" s="28">
        <f t="shared" si="0"/>
        <v>83.67209062077991</v>
      </c>
      <c r="E23" s="29"/>
      <c r="F23" s="29"/>
    </row>
    <row r="24" spans="1:6" ht="15.75" customHeight="1">
      <c r="A24" s="26" t="s">
        <v>26</v>
      </c>
      <c r="B24" s="27">
        <v>16384454</v>
      </c>
      <c r="C24" s="27">
        <v>16305527</v>
      </c>
      <c r="D24" s="28">
        <f t="shared" si="0"/>
        <v>99.51828117067556</v>
      </c>
      <c r="E24" s="29"/>
      <c r="F24" s="29"/>
    </row>
    <row r="25" spans="1:6" ht="15.75" customHeight="1">
      <c r="A25" s="26" t="s">
        <v>27</v>
      </c>
      <c r="B25" s="27">
        <v>17818076</v>
      </c>
      <c r="C25" s="27">
        <v>11864390</v>
      </c>
      <c r="D25" s="28">
        <f t="shared" si="0"/>
        <v>66.58625768573442</v>
      </c>
      <c r="E25" s="29"/>
      <c r="F25" s="29"/>
    </row>
    <row r="26" spans="1:6" ht="15.75" customHeight="1">
      <c r="A26" s="26" t="s">
        <v>28</v>
      </c>
      <c r="B26" s="27">
        <v>42442490</v>
      </c>
      <c r="C26" s="27">
        <v>30059645</v>
      </c>
      <c r="D26" s="28">
        <f t="shared" si="0"/>
        <v>70.82441440169981</v>
      </c>
      <c r="E26" s="29"/>
      <c r="F26" s="29"/>
    </row>
    <row r="27" spans="1:6" ht="15.75" customHeight="1">
      <c r="A27" s="26" t="s">
        <v>29</v>
      </c>
      <c r="B27" s="27">
        <v>26719577</v>
      </c>
      <c r="C27" s="27">
        <v>17622128.13</v>
      </c>
      <c r="D27" s="28">
        <f t="shared" si="0"/>
        <v>65.95212240822525</v>
      </c>
      <c r="E27" s="29"/>
      <c r="F27" s="29"/>
    </row>
    <row r="28" spans="1:6" ht="15.75" customHeight="1">
      <c r="A28" s="26" t="s">
        <v>30</v>
      </c>
      <c r="B28" s="27">
        <v>55828314</v>
      </c>
      <c r="C28" s="27">
        <v>37078664.97</v>
      </c>
      <c r="D28" s="28">
        <f t="shared" si="0"/>
        <v>66.41551985610742</v>
      </c>
      <c r="E28" s="29"/>
      <c r="F28" s="29"/>
    </row>
    <row r="29" spans="1:6" ht="15.75" customHeight="1">
      <c r="A29" s="26" t="s">
        <v>31</v>
      </c>
      <c r="B29" s="27">
        <v>81234985</v>
      </c>
      <c r="C29" s="27">
        <v>53898157.650000006</v>
      </c>
      <c r="D29" s="28">
        <f t="shared" si="0"/>
        <v>66.34845522529488</v>
      </c>
      <c r="E29" s="29"/>
      <c r="F29" s="29"/>
    </row>
    <row r="30" spans="1:6" ht="15.75" customHeight="1">
      <c r="A30" s="26" t="s">
        <v>32</v>
      </c>
      <c r="B30" s="27">
        <v>8499963</v>
      </c>
      <c r="C30" s="27">
        <v>5632966.5600000005</v>
      </c>
      <c r="D30" s="28">
        <f t="shared" si="0"/>
        <v>66.27048329504494</v>
      </c>
      <c r="E30" s="29"/>
      <c r="F30" s="29"/>
    </row>
    <row r="31" spans="1:6" ht="15.75" customHeight="1">
      <c r="A31" s="26" t="s">
        <v>33</v>
      </c>
      <c r="B31" s="27">
        <v>20609705</v>
      </c>
      <c r="C31" s="27">
        <v>16672543.46</v>
      </c>
      <c r="D31" s="28">
        <f t="shared" si="0"/>
        <v>80.89656528320032</v>
      </c>
      <c r="E31" s="29"/>
      <c r="F31" s="29"/>
    </row>
    <row r="32" spans="1:6" ht="15.75" customHeight="1">
      <c r="A32" s="26" t="s">
        <v>34</v>
      </c>
      <c r="B32" s="27">
        <v>27530845</v>
      </c>
      <c r="C32" s="27">
        <v>22314238.270000003</v>
      </c>
      <c r="D32" s="28">
        <f t="shared" si="0"/>
        <v>81.05177400112493</v>
      </c>
      <c r="E32" s="29"/>
      <c r="F32" s="29"/>
    </row>
    <row r="33" spans="1:6" ht="15.75" customHeight="1">
      <c r="A33" s="26" t="s">
        <v>35</v>
      </c>
      <c r="B33" s="27">
        <v>23235745</v>
      </c>
      <c r="C33" s="27">
        <v>16561379</v>
      </c>
      <c r="D33" s="28">
        <f t="shared" si="0"/>
        <v>71.27543790827453</v>
      </c>
      <c r="E33" s="29"/>
      <c r="F33" s="29"/>
    </row>
    <row r="34" spans="1:6" ht="15.75" customHeight="1">
      <c r="A34" s="26" t="s">
        <v>36</v>
      </c>
      <c r="B34" s="27">
        <v>44241312</v>
      </c>
      <c r="C34" s="27">
        <v>30402116</v>
      </c>
      <c r="D34" s="28">
        <f t="shared" si="0"/>
        <v>68.7188390796367</v>
      </c>
      <c r="E34" s="29"/>
      <c r="F34" s="29"/>
    </row>
    <row r="35" spans="1:6" ht="15.75" customHeight="1">
      <c r="A35" s="26" t="s">
        <v>37</v>
      </c>
      <c r="B35" s="27">
        <v>52815338</v>
      </c>
      <c r="C35" s="27">
        <v>37125199</v>
      </c>
      <c r="D35" s="28">
        <f t="shared" si="0"/>
        <v>70.29245746756368</v>
      </c>
      <c r="E35" s="29"/>
      <c r="F35" s="29"/>
    </row>
    <row r="36" spans="1:6" ht="17.25" customHeight="1">
      <c r="A36" s="26" t="s">
        <v>38</v>
      </c>
      <c r="B36" s="27">
        <v>67830713</v>
      </c>
      <c r="C36" s="27">
        <v>49618058</v>
      </c>
      <c r="D36" s="28">
        <f t="shared" si="0"/>
        <v>73.1498399552427</v>
      </c>
      <c r="E36" s="29"/>
      <c r="F36" s="29"/>
    </row>
    <row r="37" spans="1:6" ht="15.75" customHeight="1" hidden="1">
      <c r="A37" s="26" t="s">
        <v>39</v>
      </c>
      <c r="B37" s="27">
        <v>0</v>
      </c>
      <c r="C37" s="27">
        <v>0</v>
      </c>
      <c r="D37" s="28" t="e">
        <f>C37/B37*100</f>
        <v>#DIV/0!</v>
      </c>
      <c r="E37" s="29"/>
      <c r="F37" s="29"/>
    </row>
    <row r="38" spans="1:5" ht="18" customHeight="1">
      <c r="A38" s="30" t="s">
        <v>40</v>
      </c>
      <c r="B38" s="31">
        <f>SUM(B4:B37)</f>
        <v>2651447409</v>
      </c>
      <c r="C38" s="31">
        <f>SUM(C4:C37)</f>
        <v>1930868883.9399998</v>
      </c>
      <c r="D38" s="32">
        <f>C38/B38*100</f>
        <v>72.82320129699393</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75" customHeight="1">
      <c r="A1" s="39" t="s">
        <v>162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1424216466</v>
      </c>
      <c r="C4" s="27">
        <v>914105016.74</v>
      </c>
      <c r="D4" s="28">
        <f aca="true" t="shared" si="0" ref="D4:D36">IF(B4&gt;0,C4/B4*100,0)</f>
        <v>64.1830114004594</v>
      </c>
      <c r="E4" s="29"/>
      <c r="F4" s="29"/>
    </row>
    <row r="5" spans="1:6" ht="15.75" customHeight="1">
      <c r="A5" s="26" t="s">
        <v>7</v>
      </c>
      <c r="B5" s="27">
        <v>213942874</v>
      </c>
      <c r="C5" s="27">
        <v>141808828</v>
      </c>
      <c r="D5" s="28">
        <f t="shared" si="0"/>
        <v>66.28350145469206</v>
      </c>
      <c r="E5" s="29"/>
      <c r="F5" s="29"/>
    </row>
    <row r="6" spans="1:6" ht="15.75" customHeight="1">
      <c r="A6" s="26" t="s">
        <v>8</v>
      </c>
      <c r="B6" s="27">
        <v>122402304</v>
      </c>
      <c r="C6" s="27">
        <v>86036500.02</v>
      </c>
      <c r="D6" s="28">
        <f t="shared" si="0"/>
        <v>70.28993508161415</v>
      </c>
      <c r="E6" s="29"/>
      <c r="F6" s="29"/>
    </row>
    <row r="7" spans="1:6" ht="15.75" customHeight="1">
      <c r="A7" s="26" t="s">
        <v>9</v>
      </c>
      <c r="B7" s="27">
        <v>48925606</v>
      </c>
      <c r="C7" s="27">
        <v>33682757.22</v>
      </c>
      <c r="D7" s="28">
        <f t="shared" si="0"/>
        <v>68.844844190586</v>
      </c>
      <c r="E7" s="29"/>
      <c r="F7" s="29"/>
    </row>
    <row r="8" spans="1:6" ht="15.75" customHeight="1">
      <c r="A8" s="26" t="s">
        <v>10</v>
      </c>
      <c r="B8" s="27">
        <v>60652934</v>
      </c>
      <c r="C8" s="27">
        <v>43735106</v>
      </c>
      <c r="D8" s="28">
        <f t="shared" si="0"/>
        <v>72.10715643203675</v>
      </c>
      <c r="E8" s="29"/>
      <c r="F8" s="29"/>
    </row>
    <row r="9" spans="1:6" ht="15.75" customHeight="1">
      <c r="A9" s="26" t="s">
        <v>11</v>
      </c>
      <c r="B9" s="27">
        <v>39429102</v>
      </c>
      <c r="C9" s="27">
        <v>26949649</v>
      </c>
      <c r="D9" s="28">
        <f t="shared" si="0"/>
        <v>68.34963930956378</v>
      </c>
      <c r="E9" s="29"/>
      <c r="F9" s="29"/>
    </row>
    <row r="10" spans="1:6" ht="15.75" customHeight="1">
      <c r="A10" s="26" t="s">
        <v>12</v>
      </c>
      <c r="B10" s="27">
        <v>78903353</v>
      </c>
      <c r="C10" s="27">
        <v>53768799.1</v>
      </c>
      <c r="D10" s="28">
        <f t="shared" si="0"/>
        <v>68.14513839481575</v>
      </c>
      <c r="E10" s="29"/>
      <c r="F10" s="29"/>
    </row>
    <row r="11" spans="1:6" ht="15.75" customHeight="1">
      <c r="A11" s="26" t="s">
        <v>13</v>
      </c>
      <c r="B11" s="27">
        <v>327537124</v>
      </c>
      <c r="C11" s="27">
        <v>220813198</v>
      </c>
      <c r="D11" s="28">
        <f t="shared" si="0"/>
        <v>67.41623523567361</v>
      </c>
      <c r="E11" s="29"/>
      <c r="F11" s="29"/>
    </row>
    <row r="12" spans="1:6" ht="15.75" customHeight="1">
      <c r="A12" s="26" t="s">
        <v>14</v>
      </c>
      <c r="B12" s="27">
        <v>92795093</v>
      </c>
      <c r="C12" s="27">
        <v>64738437</v>
      </c>
      <c r="D12" s="28">
        <f t="shared" si="0"/>
        <v>69.76493573857402</v>
      </c>
      <c r="E12" s="29"/>
      <c r="F12" s="29"/>
    </row>
    <row r="13" spans="1:6" ht="15.75" customHeight="1">
      <c r="A13" s="26" t="s">
        <v>15</v>
      </c>
      <c r="B13" s="27">
        <v>60063653</v>
      </c>
      <c r="C13" s="27">
        <v>41043745.92</v>
      </c>
      <c r="D13" s="28">
        <f t="shared" si="0"/>
        <v>68.33374906451328</v>
      </c>
      <c r="E13" s="29"/>
      <c r="F13" s="29"/>
    </row>
    <row r="14" spans="1:6" ht="15.75" customHeight="1">
      <c r="A14" s="26" t="s">
        <v>16</v>
      </c>
      <c r="B14" s="27">
        <v>79036835</v>
      </c>
      <c r="C14" s="27">
        <v>53108296.76</v>
      </c>
      <c r="D14" s="28">
        <f t="shared" si="0"/>
        <v>67.19436166693669</v>
      </c>
      <c r="E14" s="29"/>
      <c r="F14" s="29"/>
    </row>
    <row r="15" spans="1:6" ht="15.75" customHeight="1">
      <c r="A15" s="26" t="s">
        <v>17</v>
      </c>
      <c r="B15" s="27">
        <v>200373327</v>
      </c>
      <c r="C15" s="27">
        <v>130982728</v>
      </c>
      <c r="D15" s="28">
        <f t="shared" si="0"/>
        <v>65.3693432958769</v>
      </c>
      <c r="E15" s="29"/>
      <c r="F15" s="29"/>
    </row>
    <row r="16" spans="1:6" ht="15.75" customHeight="1">
      <c r="A16" s="26" t="s">
        <v>18</v>
      </c>
      <c r="B16" s="27">
        <v>42555917</v>
      </c>
      <c r="C16" s="27">
        <v>27651091.29</v>
      </c>
      <c r="D16" s="28">
        <f t="shared" si="0"/>
        <v>64.97590285740993</v>
      </c>
      <c r="E16" s="29"/>
      <c r="F16" s="29"/>
    </row>
    <row r="17" spans="1:6" ht="15.75" customHeight="1">
      <c r="A17" s="26" t="s">
        <v>19</v>
      </c>
      <c r="B17" s="27">
        <v>129580962</v>
      </c>
      <c r="C17" s="27">
        <v>88488986.8</v>
      </c>
      <c r="D17" s="28">
        <f t="shared" si="0"/>
        <v>68.28857066210081</v>
      </c>
      <c r="E17" s="29"/>
      <c r="F17" s="29"/>
    </row>
    <row r="18" spans="1:6" ht="15.75" customHeight="1">
      <c r="A18" s="26" t="s">
        <v>20</v>
      </c>
      <c r="B18" s="27">
        <v>54538004</v>
      </c>
      <c r="C18" s="27">
        <v>37410510.58</v>
      </c>
      <c r="D18" s="28">
        <f t="shared" si="0"/>
        <v>68.59530572479329</v>
      </c>
      <c r="E18" s="29"/>
      <c r="F18" s="29"/>
    </row>
    <row r="19" spans="1:6" ht="15.75" customHeight="1">
      <c r="A19" s="26" t="s">
        <v>21</v>
      </c>
      <c r="B19" s="27">
        <v>119956524</v>
      </c>
      <c r="C19" s="27">
        <v>82197024</v>
      </c>
      <c r="D19" s="28">
        <f t="shared" si="0"/>
        <v>68.52234564582749</v>
      </c>
      <c r="E19" s="29"/>
      <c r="F19" s="29"/>
    </row>
    <row r="20" spans="1:6" ht="15.75" customHeight="1">
      <c r="A20" s="26" t="s">
        <v>22</v>
      </c>
      <c r="B20" s="27">
        <v>61911742</v>
      </c>
      <c r="C20" s="27">
        <v>43517748</v>
      </c>
      <c r="D20" s="28">
        <f t="shared" si="0"/>
        <v>70.28997504221412</v>
      </c>
      <c r="E20" s="29"/>
      <c r="F20" s="29"/>
    </row>
    <row r="21" spans="1:6" ht="15.75" customHeight="1">
      <c r="A21" s="26" t="s">
        <v>23</v>
      </c>
      <c r="B21" s="27">
        <v>128496283</v>
      </c>
      <c r="C21" s="27">
        <v>87273303.68</v>
      </c>
      <c r="D21" s="28">
        <f t="shared" si="0"/>
        <v>67.91893247215563</v>
      </c>
      <c r="E21" s="29"/>
      <c r="F21" s="29"/>
    </row>
    <row r="22" spans="1:6" ht="15.75" customHeight="1">
      <c r="A22" s="26" t="s">
        <v>24</v>
      </c>
      <c r="B22" s="27">
        <v>103475517</v>
      </c>
      <c r="C22" s="27">
        <v>71342441</v>
      </c>
      <c r="D22" s="28">
        <f t="shared" si="0"/>
        <v>68.94620396049821</v>
      </c>
      <c r="E22" s="29"/>
      <c r="F22" s="29"/>
    </row>
    <row r="23" spans="1:6" ht="15.75" customHeight="1">
      <c r="A23" s="26" t="s">
        <v>25</v>
      </c>
      <c r="B23" s="27">
        <v>88107842</v>
      </c>
      <c r="C23" s="27">
        <v>62015656</v>
      </c>
      <c r="D23" s="28">
        <f t="shared" si="0"/>
        <v>70.38607982249752</v>
      </c>
      <c r="E23" s="29"/>
      <c r="F23" s="29"/>
    </row>
    <row r="24" spans="1:6" ht="15.75" customHeight="1">
      <c r="A24" s="26" t="s">
        <v>26</v>
      </c>
      <c r="B24" s="27">
        <v>62776469</v>
      </c>
      <c r="C24" s="27">
        <v>56125690</v>
      </c>
      <c r="D24" s="28">
        <f t="shared" si="0"/>
        <v>89.40561789163388</v>
      </c>
      <c r="E24" s="29"/>
      <c r="F24" s="29"/>
    </row>
    <row r="25" spans="1:6" ht="15.75" customHeight="1">
      <c r="A25" s="26" t="s">
        <v>27</v>
      </c>
      <c r="B25" s="27">
        <v>81475686</v>
      </c>
      <c r="C25" s="27">
        <v>57315495.260000005</v>
      </c>
      <c r="D25" s="28">
        <f t="shared" si="0"/>
        <v>70.34674769108419</v>
      </c>
      <c r="E25" s="29"/>
      <c r="F25" s="29"/>
    </row>
    <row r="26" spans="1:6" ht="15.75" customHeight="1">
      <c r="A26" s="26" t="s">
        <v>28</v>
      </c>
      <c r="B26" s="27">
        <v>113853953</v>
      </c>
      <c r="C26" s="27">
        <v>79279672</v>
      </c>
      <c r="D26" s="28">
        <f t="shared" si="0"/>
        <v>69.63277946089408</v>
      </c>
      <c r="E26" s="29"/>
      <c r="F26" s="29"/>
    </row>
    <row r="27" spans="1:6" ht="15.75" customHeight="1">
      <c r="A27" s="26" t="s">
        <v>29</v>
      </c>
      <c r="B27" s="27">
        <v>71093645</v>
      </c>
      <c r="C27" s="27">
        <v>49522509.06</v>
      </c>
      <c r="D27" s="28">
        <f t="shared" si="0"/>
        <v>69.65813760146916</v>
      </c>
      <c r="E27" s="29"/>
      <c r="F27" s="29"/>
    </row>
    <row r="28" spans="1:6" ht="15.75" customHeight="1">
      <c r="A28" s="26" t="s">
        <v>30</v>
      </c>
      <c r="B28" s="27">
        <v>127747414</v>
      </c>
      <c r="C28" s="27">
        <v>93712715.64</v>
      </c>
      <c r="D28" s="28">
        <f t="shared" si="0"/>
        <v>73.35781813947327</v>
      </c>
      <c r="E28" s="29"/>
      <c r="F28" s="29"/>
    </row>
    <row r="29" spans="1:6" ht="15.75" customHeight="1">
      <c r="A29" s="26" t="s">
        <v>31</v>
      </c>
      <c r="B29" s="27">
        <v>176381257</v>
      </c>
      <c r="C29" s="27">
        <v>114787754.79</v>
      </c>
      <c r="D29" s="28">
        <f t="shared" si="0"/>
        <v>65.07933821449068</v>
      </c>
      <c r="E29" s="29"/>
      <c r="F29" s="29"/>
    </row>
    <row r="30" spans="1:6" ht="15.75" customHeight="1">
      <c r="A30" s="26" t="s">
        <v>32</v>
      </c>
      <c r="B30" s="27">
        <v>38329517</v>
      </c>
      <c r="C30" s="27">
        <v>27593908.740000002</v>
      </c>
      <c r="D30" s="28">
        <f t="shared" si="0"/>
        <v>71.99127695765121</v>
      </c>
      <c r="E30" s="29"/>
      <c r="F30" s="29"/>
    </row>
    <row r="31" spans="1:6" ht="15.75" customHeight="1">
      <c r="A31" s="26" t="s">
        <v>33</v>
      </c>
      <c r="B31" s="27">
        <v>74319090</v>
      </c>
      <c r="C31" s="27">
        <v>56010133.01</v>
      </c>
      <c r="D31" s="28">
        <f t="shared" si="0"/>
        <v>75.36439562163638</v>
      </c>
      <c r="E31" s="29"/>
      <c r="F31" s="29"/>
    </row>
    <row r="32" spans="1:6" ht="15.75" customHeight="1">
      <c r="A32" s="26" t="s">
        <v>34</v>
      </c>
      <c r="B32" s="27">
        <v>94451757</v>
      </c>
      <c r="C32" s="27">
        <v>73199369.62</v>
      </c>
      <c r="D32" s="28">
        <f t="shared" si="0"/>
        <v>77.49921435553603</v>
      </c>
      <c r="E32" s="29"/>
      <c r="F32" s="29"/>
    </row>
    <row r="33" spans="1:6" ht="15.75" customHeight="1">
      <c r="A33" s="26" t="s">
        <v>35</v>
      </c>
      <c r="B33" s="27">
        <v>56483307</v>
      </c>
      <c r="C33" s="27">
        <v>47649549</v>
      </c>
      <c r="D33" s="28">
        <f t="shared" si="0"/>
        <v>84.36040935067771</v>
      </c>
      <c r="E33" s="29"/>
      <c r="F33" s="29"/>
    </row>
    <row r="34" spans="1:6" ht="15.75" customHeight="1">
      <c r="A34" s="26" t="s">
        <v>36</v>
      </c>
      <c r="B34" s="27">
        <v>106000420</v>
      </c>
      <c r="C34" s="27">
        <v>75028264</v>
      </c>
      <c r="D34" s="28">
        <f t="shared" si="0"/>
        <v>70.7811006786577</v>
      </c>
      <c r="E34" s="29"/>
      <c r="F34" s="29"/>
    </row>
    <row r="35" spans="1:6" ht="15.75" customHeight="1">
      <c r="A35" s="26" t="s">
        <v>37</v>
      </c>
      <c r="B35" s="27">
        <v>105232879</v>
      </c>
      <c r="C35" s="27">
        <v>73355093</v>
      </c>
      <c r="D35" s="28">
        <f t="shared" si="0"/>
        <v>69.70738964577792</v>
      </c>
      <c r="E35" s="29"/>
      <c r="F35" s="29"/>
    </row>
    <row r="36" spans="1:6" ht="15.75" customHeight="1">
      <c r="A36" s="26" t="s">
        <v>38</v>
      </c>
      <c r="B36" s="27">
        <v>172605076</v>
      </c>
      <c r="C36" s="27">
        <v>120597704</v>
      </c>
      <c r="D36" s="28">
        <f t="shared" si="0"/>
        <v>69.86915263140929</v>
      </c>
      <c r="E36" s="29"/>
      <c r="F36" s="29"/>
    </row>
    <row r="37" spans="1:6" ht="15.75" customHeight="1" hidden="1">
      <c r="A37" s="26" t="s">
        <v>39</v>
      </c>
      <c r="B37" s="27">
        <v>0</v>
      </c>
      <c r="C37" s="27">
        <v>0</v>
      </c>
      <c r="D37" s="28" t="e">
        <f>C37/B37*100</f>
        <v>#DIV/0!</v>
      </c>
      <c r="E37" s="29"/>
      <c r="F37" s="29"/>
    </row>
    <row r="38" spans="1:5" ht="18" customHeight="1">
      <c r="A38" s="30" t="s">
        <v>40</v>
      </c>
      <c r="B38" s="31">
        <f>SUM(B4:B37)</f>
        <v>4757651932</v>
      </c>
      <c r="C38" s="31">
        <f>SUM(C4:C37)</f>
        <v>3234847681.2299995</v>
      </c>
      <c r="D38" s="32">
        <f>C38/B38*100</f>
        <v>67.99252504102688</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161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819000</v>
      </c>
      <c r="C4" s="27">
        <v>640000</v>
      </c>
      <c r="D4" s="28">
        <f aca="true" t="shared" si="0" ref="D4:D36">IF(B4&gt;0,C4/B4*100,0)</f>
        <v>78.14407814407815</v>
      </c>
      <c r="E4" s="29"/>
      <c r="F4" s="29"/>
    </row>
    <row r="5" spans="1:6" ht="15.75" customHeight="1">
      <c r="A5" s="26" t="s">
        <v>7</v>
      </c>
      <c r="B5" s="27">
        <v>93000</v>
      </c>
      <c r="C5" s="27">
        <v>74500</v>
      </c>
      <c r="D5" s="28">
        <f t="shared" si="0"/>
        <v>80.10752688172043</v>
      </c>
      <c r="E5" s="29"/>
      <c r="F5" s="29"/>
    </row>
    <row r="6" spans="1:6" ht="15.75" customHeight="1">
      <c r="A6" s="26" t="s">
        <v>8</v>
      </c>
      <c r="B6" s="27">
        <v>156000</v>
      </c>
      <c r="C6" s="27">
        <v>51000</v>
      </c>
      <c r="D6" s="28">
        <f t="shared" si="0"/>
        <v>32.69230769230769</v>
      </c>
      <c r="E6" s="29"/>
      <c r="F6" s="29"/>
    </row>
    <row r="7" spans="1:6" ht="15.75" customHeight="1">
      <c r="A7" s="26" t="s">
        <v>9</v>
      </c>
      <c r="B7" s="27">
        <v>114000</v>
      </c>
      <c r="C7" s="27">
        <v>67500</v>
      </c>
      <c r="D7" s="28">
        <f t="shared" si="0"/>
        <v>59.210526315789465</v>
      </c>
      <c r="E7" s="29"/>
      <c r="F7" s="29"/>
    </row>
    <row r="8" spans="1:6" ht="15.75" customHeight="1">
      <c r="A8" s="26" t="s">
        <v>10</v>
      </c>
      <c r="B8" s="27">
        <v>84000</v>
      </c>
      <c r="C8" s="27">
        <v>25000</v>
      </c>
      <c r="D8" s="28">
        <f t="shared" si="0"/>
        <v>29.761904761904763</v>
      </c>
      <c r="E8" s="29"/>
      <c r="F8" s="29"/>
    </row>
    <row r="9" spans="1:6" ht="15.75" customHeight="1">
      <c r="A9" s="26" t="s">
        <v>11</v>
      </c>
      <c r="B9" s="27">
        <v>87000</v>
      </c>
      <c r="C9" s="27">
        <v>24000</v>
      </c>
      <c r="D9" s="28">
        <f t="shared" si="0"/>
        <v>27.586206896551722</v>
      </c>
      <c r="E9" s="29"/>
      <c r="F9" s="29"/>
    </row>
    <row r="10" spans="1:6" ht="15.75" customHeight="1">
      <c r="A10" s="26" t="s">
        <v>12</v>
      </c>
      <c r="B10" s="27">
        <v>249000</v>
      </c>
      <c r="C10" s="27">
        <v>36000</v>
      </c>
      <c r="D10" s="28">
        <f t="shared" si="0"/>
        <v>14.457831325301203</v>
      </c>
      <c r="E10" s="29"/>
      <c r="F10" s="29"/>
    </row>
    <row r="11" spans="1:6" ht="15.75" customHeight="1">
      <c r="A11" s="26" t="s">
        <v>13</v>
      </c>
      <c r="B11" s="27">
        <v>105000</v>
      </c>
      <c r="C11" s="27">
        <v>101350</v>
      </c>
      <c r="D11" s="28">
        <f t="shared" si="0"/>
        <v>96.52380952380952</v>
      </c>
      <c r="E11" s="29"/>
      <c r="F11" s="29"/>
    </row>
    <row r="12" spans="1:6" ht="15.75" customHeight="1">
      <c r="A12" s="26" t="s">
        <v>14</v>
      </c>
      <c r="B12" s="27">
        <v>114000</v>
      </c>
      <c r="C12" s="27">
        <v>63500</v>
      </c>
      <c r="D12" s="28">
        <f t="shared" si="0"/>
        <v>55.70175438596491</v>
      </c>
      <c r="E12" s="29"/>
      <c r="F12" s="29"/>
    </row>
    <row r="13" spans="1:6" ht="15.75" customHeight="1">
      <c r="A13" s="26" t="s">
        <v>15</v>
      </c>
      <c r="B13" s="27">
        <v>33000</v>
      </c>
      <c r="C13" s="27">
        <v>20500</v>
      </c>
      <c r="D13" s="28">
        <f t="shared" si="0"/>
        <v>62.121212121212125</v>
      </c>
      <c r="E13" s="29"/>
      <c r="F13" s="29"/>
    </row>
    <row r="14" spans="1:6" ht="15.75" customHeight="1">
      <c r="A14" s="26" t="s">
        <v>16</v>
      </c>
      <c r="B14" s="27">
        <v>57000</v>
      </c>
      <c r="C14" s="27">
        <v>42000</v>
      </c>
      <c r="D14" s="28">
        <f t="shared" si="0"/>
        <v>73.68421052631578</v>
      </c>
      <c r="E14" s="29"/>
      <c r="F14" s="29"/>
    </row>
    <row r="15" spans="1:6" ht="15.75" customHeight="1">
      <c r="A15" s="26" t="s">
        <v>17</v>
      </c>
      <c r="B15" s="27">
        <v>345000</v>
      </c>
      <c r="C15" s="27">
        <v>202500</v>
      </c>
      <c r="D15" s="28">
        <f t="shared" si="0"/>
        <v>58.69565217391305</v>
      </c>
      <c r="E15" s="29"/>
      <c r="F15" s="29"/>
    </row>
    <row r="16" spans="1:6" ht="15.75" customHeight="1">
      <c r="A16" s="26" t="s">
        <v>18</v>
      </c>
      <c r="B16" s="27">
        <v>12000</v>
      </c>
      <c r="C16" s="27">
        <v>9000</v>
      </c>
      <c r="D16" s="28">
        <f t="shared" si="0"/>
        <v>75</v>
      </c>
      <c r="E16" s="29"/>
      <c r="F16" s="29"/>
    </row>
    <row r="17" spans="1:6" ht="15.75" customHeight="1">
      <c r="A17" s="26" t="s">
        <v>19</v>
      </c>
      <c r="B17" s="27">
        <v>111000</v>
      </c>
      <c r="C17" s="27">
        <v>71500</v>
      </c>
      <c r="D17" s="28">
        <f t="shared" si="0"/>
        <v>64.41441441441441</v>
      </c>
      <c r="E17" s="29"/>
      <c r="F17" s="29"/>
    </row>
    <row r="18" spans="1:6" ht="15.75" customHeight="1">
      <c r="A18" s="26" t="s">
        <v>20</v>
      </c>
      <c r="B18" s="27">
        <v>36000</v>
      </c>
      <c r="C18" s="27">
        <v>32000</v>
      </c>
      <c r="D18" s="28">
        <f t="shared" si="0"/>
        <v>88.88888888888889</v>
      </c>
      <c r="E18" s="29"/>
      <c r="F18" s="29"/>
    </row>
    <row r="19" spans="1:6" ht="15.75" customHeight="1">
      <c r="A19" s="26" t="s">
        <v>21</v>
      </c>
      <c r="B19" s="27">
        <v>114000</v>
      </c>
      <c r="C19" s="27">
        <v>68650</v>
      </c>
      <c r="D19" s="28">
        <f t="shared" si="0"/>
        <v>60.21929824561404</v>
      </c>
      <c r="E19" s="29"/>
      <c r="F19" s="29"/>
    </row>
    <row r="20" spans="1:6" ht="15.75" customHeight="1">
      <c r="A20" s="26" t="s">
        <v>22</v>
      </c>
      <c r="B20" s="27">
        <v>234000</v>
      </c>
      <c r="C20" s="27">
        <v>75125</v>
      </c>
      <c r="D20" s="28">
        <f t="shared" si="0"/>
        <v>32.10470085470086</v>
      </c>
      <c r="E20" s="29"/>
      <c r="F20" s="29"/>
    </row>
    <row r="21" spans="1:6" ht="15.75" customHeight="1">
      <c r="A21" s="26" t="s">
        <v>23</v>
      </c>
      <c r="B21" s="27">
        <v>114000</v>
      </c>
      <c r="C21" s="27">
        <v>54000</v>
      </c>
      <c r="D21" s="28">
        <f t="shared" si="0"/>
        <v>47.368421052631575</v>
      </c>
      <c r="E21" s="29"/>
      <c r="F21" s="29"/>
    </row>
    <row r="22" spans="1:6" ht="15.75" customHeight="1">
      <c r="A22" s="26" t="s">
        <v>24</v>
      </c>
      <c r="B22" s="27">
        <v>72000</v>
      </c>
      <c r="C22" s="27">
        <v>32000</v>
      </c>
      <c r="D22" s="28">
        <f t="shared" si="0"/>
        <v>44.44444444444444</v>
      </c>
      <c r="E22" s="29"/>
      <c r="F22" s="29"/>
    </row>
    <row r="23" spans="1:6" ht="15.75" customHeight="1">
      <c r="A23" s="26" t="s">
        <v>25</v>
      </c>
      <c r="B23" s="27">
        <v>96000</v>
      </c>
      <c r="C23" s="27">
        <v>45000</v>
      </c>
      <c r="D23" s="28">
        <f t="shared" si="0"/>
        <v>46.875</v>
      </c>
      <c r="E23" s="29"/>
      <c r="F23" s="29"/>
    </row>
    <row r="24" spans="1:6" ht="15.75" customHeight="1">
      <c r="A24" s="26" t="s">
        <v>26</v>
      </c>
      <c r="B24" s="27">
        <v>54000</v>
      </c>
      <c r="C24" s="27">
        <v>46500</v>
      </c>
      <c r="D24" s="28">
        <f t="shared" si="0"/>
        <v>86.11111111111111</v>
      </c>
      <c r="E24" s="29"/>
      <c r="F24" s="29"/>
    </row>
    <row r="25" spans="1:6" ht="15.75" customHeight="1">
      <c r="A25" s="26" t="s">
        <v>27</v>
      </c>
      <c r="B25" s="27">
        <v>42000</v>
      </c>
      <c r="C25" s="27">
        <v>4500</v>
      </c>
      <c r="D25" s="28">
        <f t="shared" si="0"/>
        <v>10.714285714285714</v>
      </c>
      <c r="E25" s="29"/>
      <c r="F25" s="29"/>
    </row>
    <row r="26" spans="1:6" ht="15.75" customHeight="1">
      <c r="A26" s="26" t="s">
        <v>28</v>
      </c>
      <c r="B26" s="27">
        <v>183000</v>
      </c>
      <c r="C26" s="27">
        <v>57000</v>
      </c>
      <c r="D26" s="28">
        <f t="shared" si="0"/>
        <v>31.147540983606557</v>
      </c>
      <c r="E26" s="29"/>
      <c r="F26" s="29"/>
    </row>
    <row r="27" spans="1:6" ht="15.75" customHeight="1">
      <c r="A27" s="26" t="s">
        <v>29</v>
      </c>
      <c r="B27" s="27">
        <v>108000</v>
      </c>
      <c r="C27" s="27">
        <v>52500</v>
      </c>
      <c r="D27" s="28">
        <f t="shared" si="0"/>
        <v>48.61111111111111</v>
      </c>
      <c r="E27" s="29"/>
      <c r="F27" s="29"/>
    </row>
    <row r="28" spans="1:6" ht="15.75" customHeight="1">
      <c r="A28" s="26" t="s">
        <v>30</v>
      </c>
      <c r="B28" s="27">
        <v>111000</v>
      </c>
      <c r="C28" s="27">
        <v>19500</v>
      </c>
      <c r="D28" s="28">
        <f t="shared" si="0"/>
        <v>17.56756756756757</v>
      </c>
      <c r="E28" s="29"/>
      <c r="F28" s="29"/>
    </row>
    <row r="29" spans="1:6" ht="15.75" customHeight="1">
      <c r="A29" s="26" t="s">
        <v>31</v>
      </c>
      <c r="B29" s="27">
        <v>0</v>
      </c>
      <c r="C29" s="27">
        <v>0</v>
      </c>
      <c r="D29" s="28">
        <f t="shared" si="0"/>
        <v>0</v>
      </c>
      <c r="E29" s="29"/>
      <c r="F29" s="29"/>
    </row>
    <row r="30" spans="1:6" ht="15.75" customHeight="1">
      <c r="A30" s="26" t="s">
        <v>32</v>
      </c>
      <c r="B30" s="27">
        <v>27000</v>
      </c>
      <c r="C30" s="27">
        <v>0</v>
      </c>
      <c r="D30" s="28">
        <f t="shared" si="0"/>
        <v>0</v>
      </c>
      <c r="E30" s="29"/>
      <c r="F30" s="29"/>
    </row>
    <row r="31" spans="1:6" ht="15.75" customHeight="1">
      <c r="A31" s="26" t="s">
        <v>33</v>
      </c>
      <c r="B31" s="27">
        <v>39000</v>
      </c>
      <c r="C31" s="27">
        <v>6000</v>
      </c>
      <c r="D31" s="28">
        <f t="shared" si="0"/>
        <v>15.384615384615385</v>
      </c>
      <c r="E31" s="29"/>
      <c r="F31" s="29"/>
    </row>
    <row r="32" spans="1:6" ht="15.75" customHeight="1">
      <c r="A32" s="26" t="s">
        <v>34</v>
      </c>
      <c r="B32" s="27">
        <v>48000</v>
      </c>
      <c r="C32" s="27">
        <v>13500</v>
      </c>
      <c r="D32" s="28">
        <f t="shared" si="0"/>
        <v>28.125</v>
      </c>
      <c r="E32" s="29"/>
      <c r="F32" s="29"/>
    </row>
    <row r="33" spans="1:6" ht="15.75" customHeight="1">
      <c r="A33" s="26" t="s">
        <v>35</v>
      </c>
      <c r="B33" s="27">
        <v>129000</v>
      </c>
      <c r="C33" s="27">
        <v>36600</v>
      </c>
      <c r="D33" s="28">
        <f t="shared" si="0"/>
        <v>28.37209302325581</v>
      </c>
      <c r="E33" s="29"/>
      <c r="F33" s="29"/>
    </row>
    <row r="34" spans="1:6" ht="15.75" customHeight="1">
      <c r="A34" s="26" t="s">
        <v>36</v>
      </c>
      <c r="B34" s="27">
        <v>198000</v>
      </c>
      <c r="C34" s="27">
        <v>73489</v>
      </c>
      <c r="D34" s="28">
        <f t="shared" si="0"/>
        <v>37.115656565656565</v>
      </c>
      <c r="E34" s="29"/>
      <c r="F34" s="29"/>
    </row>
    <row r="35" spans="1:6" ht="15.75" customHeight="1">
      <c r="A35" s="26" t="s">
        <v>37</v>
      </c>
      <c r="B35" s="27">
        <v>102000</v>
      </c>
      <c r="C35" s="27">
        <v>64000</v>
      </c>
      <c r="D35" s="28">
        <f t="shared" si="0"/>
        <v>62.745098039215684</v>
      </c>
      <c r="E35" s="29"/>
      <c r="F35" s="29"/>
    </row>
    <row r="36" spans="1:6" ht="15.75" customHeight="1">
      <c r="A36" s="26" t="s">
        <v>38</v>
      </c>
      <c r="B36" s="27">
        <v>45000</v>
      </c>
      <c r="C36" s="27">
        <v>7500</v>
      </c>
      <c r="D36" s="28">
        <f t="shared" si="0"/>
        <v>16.666666666666664</v>
      </c>
      <c r="E36" s="29"/>
      <c r="F36" s="29"/>
    </row>
    <row r="37" spans="1:6" ht="15.75" customHeight="1" hidden="1">
      <c r="A37" s="26" t="s">
        <v>39</v>
      </c>
      <c r="B37" s="16">
        <v>0</v>
      </c>
      <c r="C37" s="27">
        <v>0</v>
      </c>
      <c r="D37" s="28" t="e">
        <f>C37/B37*100</f>
        <v>#DIV/0!</v>
      </c>
      <c r="E37" s="29"/>
      <c r="F37" s="29"/>
    </row>
    <row r="38" spans="1:5" ht="18" customHeight="1">
      <c r="A38" s="30" t="s">
        <v>40</v>
      </c>
      <c r="B38" s="31">
        <f>SUM(B4:B37)</f>
        <v>4131000</v>
      </c>
      <c r="C38" s="31">
        <f>SUM(C4:C37)</f>
        <v>2116214</v>
      </c>
      <c r="D38" s="32">
        <f>C38/B38*100</f>
        <v>51.227644638102156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96" customHeight="1">
      <c r="A1" s="39" t="s">
        <v>159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92159100</v>
      </c>
      <c r="C4" s="27">
        <v>63551117.37</v>
      </c>
      <c r="D4" s="28">
        <f aca="true" t="shared" si="0" ref="D4:D36">IF(B4&gt;0,C4/B4*100,0)</f>
        <v>68.95804903693721</v>
      </c>
      <c r="E4" s="29"/>
      <c r="F4" s="29"/>
    </row>
    <row r="5" spans="1:6" ht="15.75" customHeight="1">
      <c r="A5" s="26" t="s">
        <v>7</v>
      </c>
      <c r="B5" s="27">
        <v>24570100</v>
      </c>
      <c r="C5" s="27">
        <v>17182044.540000003</v>
      </c>
      <c r="D5" s="28">
        <f t="shared" si="0"/>
        <v>69.93070659053078</v>
      </c>
      <c r="E5" s="29"/>
      <c r="F5" s="29"/>
    </row>
    <row r="6" spans="1:6" ht="15.75" customHeight="1">
      <c r="A6" s="26" t="s">
        <v>8</v>
      </c>
      <c r="B6" s="27">
        <v>13997600</v>
      </c>
      <c r="C6" s="27">
        <v>10262539.06</v>
      </c>
      <c r="D6" s="28">
        <f t="shared" si="0"/>
        <v>73.31641895753557</v>
      </c>
      <c r="E6" s="29"/>
      <c r="F6" s="29"/>
    </row>
    <row r="7" spans="1:6" ht="15.75" customHeight="1">
      <c r="A7" s="26" t="s">
        <v>9</v>
      </c>
      <c r="B7" s="27">
        <v>12249500</v>
      </c>
      <c r="C7" s="27">
        <v>8747011.27</v>
      </c>
      <c r="D7" s="28">
        <f t="shared" si="0"/>
        <v>71.40708820768195</v>
      </c>
      <c r="E7" s="29"/>
      <c r="F7" s="29"/>
    </row>
    <row r="8" spans="1:6" ht="15.75" customHeight="1">
      <c r="A8" s="26" t="s">
        <v>10</v>
      </c>
      <c r="B8" s="27">
        <v>7859800</v>
      </c>
      <c r="C8" s="27">
        <v>5822894.450000001</v>
      </c>
      <c r="D8" s="28">
        <f t="shared" si="0"/>
        <v>74.08451169240949</v>
      </c>
      <c r="E8" s="29"/>
      <c r="F8" s="29"/>
    </row>
    <row r="9" spans="1:6" ht="15.75" customHeight="1">
      <c r="A9" s="26" t="s">
        <v>11</v>
      </c>
      <c r="B9" s="27">
        <v>4621300</v>
      </c>
      <c r="C9" s="27">
        <v>2096264.06</v>
      </c>
      <c r="D9" s="28">
        <f t="shared" si="0"/>
        <v>45.3609170579707</v>
      </c>
      <c r="E9" s="29"/>
      <c r="F9" s="29"/>
    </row>
    <row r="10" spans="1:6" ht="15.75" customHeight="1">
      <c r="A10" s="26" t="s">
        <v>12</v>
      </c>
      <c r="B10" s="27">
        <v>5256400</v>
      </c>
      <c r="C10" s="27">
        <v>3838076.3600000003</v>
      </c>
      <c r="D10" s="28">
        <f t="shared" si="0"/>
        <v>73.01720493113157</v>
      </c>
      <c r="E10" s="29"/>
      <c r="F10" s="29"/>
    </row>
    <row r="11" spans="1:6" ht="15.75" customHeight="1">
      <c r="A11" s="26" t="s">
        <v>13</v>
      </c>
      <c r="B11" s="27">
        <v>10209100</v>
      </c>
      <c r="C11" s="27">
        <v>7895096</v>
      </c>
      <c r="D11" s="28">
        <f t="shared" si="0"/>
        <v>77.33390798405344</v>
      </c>
      <c r="E11" s="29"/>
      <c r="F11" s="29"/>
    </row>
    <row r="12" spans="1:6" ht="15.75" customHeight="1">
      <c r="A12" s="26" t="s">
        <v>14</v>
      </c>
      <c r="B12" s="27">
        <v>6361600</v>
      </c>
      <c r="C12" s="27">
        <v>4634346.15</v>
      </c>
      <c r="D12" s="28">
        <f t="shared" si="0"/>
        <v>72.84875110035212</v>
      </c>
      <c r="E12" s="29"/>
      <c r="F12" s="29"/>
    </row>
    <row r="13" spans="1:6" ht="15.75" customHeight="1">
      <c r="A13" s="26" t="s">
        <v>15</v>
      </c>
      <c r="B13" s="27">
        <v>5563100</v>
      </c>
      <c r="C13" s="27">
        <v>3013982.3699999996</v>
      </c>
      <c r="D13" s="28">
        <f t="shared" si="0"/>
        <v>54.17810878826553</v>
      </c>
      <c r="E13" s="29"/>
      <c r="F13" s="29"/>
    </row>
    <row r="14" spans="1:6" ht="15.75" customHeight="1">
      <c r="A14" s="26" t="s">
        <v>16</v>
      </c>
      <c r="B14" s="27">
        <v>7509200</v>
      </c>
      <c r="C14" s="27">
        <v>4056459.2500000005</v>
      </c>
      <c r="D14" s="28">
        <f t="shared" si="0"/>
        <v>54.01985897299314</v>
      </c>
      <c r="E14" s="29"/>
      <c r="F14" s="29"/>
    </row>
    <row r="15" spans="1:6" ht="15.75" customHeight="1">
      <c r="A15" s="26" t="s">
        <v>17</v>
      </c>
      <c r="B15" s="27">
        <v>17291100</v>
      </c>
      <c r="C15" s="27">
        <v>11025770.14</v>
      </c>
      <c r="D15" s="28">
        <f t="shared" si="0"/>
        <v>63.76557963345305</v>
      </c>
      <c r="E15" s="29"/>
      <c r="F15" s="29"/>
    </row>
    <row r="16" spans="1:6" ht="15.75" customHeight="1">
      <c r="A16" s="26" t="s">
        <v>18</v>
      </c>
      <c r="B16" s="27">
        <v>4966100</v>
      </c>
      <c r="C16" s="27">
        <v>3565430.76</v>
      </c>
      <c r="D16" s="28">
        <f t="shared" si="0"/>
        <v>71.79538793016653</v>
      </c>
      <c r="E16" s="29"/>
      <c r="F16" s="29"/>
    </row>
    <row r="17" spans="1:6" ht="15.75" customHeight="1">
      <c r="A17" s="26" t="s">
        <v>19</v>
      </c>
      <c r="B17" s="27">
        <v>12929700</v>
      </c>
      <c r="C17" s="27">
        <v>8883854.77</v>
      </c>
      <c r="D17" s="28">
        <f t="shared" si="0"/>
        <v>68.70890097991446</v>
      </c>
      <c r="E17" s="29"/>
      <c r="F17" s="29"/>
    </row>
    <row r="18" spans="1:6" ht="15.75" customHeight="1">
      <c r="A18" s="26" t="s">
        <v>20</v>
      </c>
      <c r="B18" s="27">
        <v>6664900</v>
      </c>
      <c r="C18" s="27">
        <v>4421328.800000001</v>
      </c>
      <c r="D18" s="28">
        <f t="shared" si="0"/>
        <v>66.33751144053176</v>
      </c>
      <c r="E18" s="29"/>
      <c r="F18" s="29"/>
    </row>
    <row r="19" spans="1:6" ht="15.75" customHeight="1">
      <c r="A19" s="26" t="s">
        <v>21</v>
      </c>
      <c r="B19" s="27">
        <v>13416100</v>
      </c>
      <c r="C19" s="27">
        <v>8798218.98</v>
      </c>
      <c r="D19" s="28">
        <f t="shared" si="0"/>
        <v>65.57955724838068</v>
      </c>
      <c r="E19" s="29"/>
      <c r="F19" s="29"/>
    </row>
    <row r="20" spans="1:6" ht="15.75" customHeight="1">
      <c r="A20" s="26" t="s">
        <v>22</v>
      </c>
      <c r="B20" s="27">
        <v>8312500</v>
      </c>
      <c r="C20" s="27">
        <v>6012899.18</v>
      </c>
      <c r="D20" s="28">
        <f t="shared" si="0"/>
        <v>72.3356292330827</v>
      </c>
      <c r="E20" s="29"/>
      <c r="F20" s="29"/>
    </row>
    <row r="21" spans="1:6" ht="15.75" customHeight="1">
      <c r="A21" s="26" t="s">
        <v>23</v>
      </c>
      <c r="B21" s="27">
        <v>12498600</v>
      </c>
      <c r="C21" s="27">
        <v>8518134.43</v>
      </c>
      <c r="D21" s="28">
        <f t="shared" si="0"/>
        <v>68.15270854335685</v>
      </c>
      <c r="E21" s="29"/>
      <c r="F21" s="29"/>
    </row>
    <row r="22" spans="1:6" ht="15.75" customHeight="1">
      <c r="A22" s="26" t="s">
        <v>24</v>
      </c>
      <c r="B22" s="27">
        <v>11483600</v>
      </c>
      <c r="C22" s="27">
        <v>8256437.38</v>
      </c>
      <c r="D22" s="28">
        <f t="shared" si="0"/>
        <v>71.89763993869518</v>
      </c>
      <c r="E22" s="29"/>
      <c r="F22" s="29"/>
    </row>
    <row r="23" spans="1:6" ht="15.75" customHeight="1">
      <c r="A23" s="26" t="s">
        <v>25</v>
      </c>
      <c r="B23" s="27">
        <v>8069100</v>
      </c>
      <c r="C23" s="27">
        <v>5552945.14</v>
      </c>
      <c r="D23" s="28">
        <f t="shared" si="0"/>
        <v>68.81740392360982</v>
      </c>
      <c r="E23" s="29"/>
      <c r="F23" s="29"/>
    </row>
    <row r="24" spans="1:6" ht="15.75" customHeight="1">
      <c r="A24" s="26" t="s">
        <v>26</v>
      </c>
      <c r="B24" s="27">
        <v>6327600</v>
      </c>
      <c r="C24" s="27">
        <v>4092705.7</v>
      </c>
      <c r="D24" s="28">
        <f t="shared" si="0"/>
        <v>64.68022156899931</v>
      </c>
      <c r="E24" s="29"/>
      <c r="F24" s="29"/>
    </row>
    <row r="25" spans="1:6" ht="15.75" customHeight="1">
      <c r="A25" s="26" t="s">
        <v>27</v>
      </c>
      <c r="B25" s="27">
        <v>5648100</v>
      </c>
      <c r="C25" s="27">
        <v>3812825.1199999996</v>
      </c>
      <c r="D25" s="28">
        <f t="shared" si="0"/>
        <v>67.50633168676191</v>
      </c>
      <c r="E25" s="29"/>
      <c r="F25" s="29"/>
    </row>
    <row r="26" spans="1:6" ht="15.75" customHeight="1">
      <c r="A26" s="26" t="s">
        <v>28</v>
      </c>
      <c r="B26" s="27">
        <v>11583900</v>
      </c>
      <c r="C26" s="27">
        <v>7582180.830000001</v>
      </c>
      <c r="D26" s="28">
        <f t="shared" si="0"/>
        <v>65.45447414083341</v>
      </c>
      <c r="E26" s="29"/>
      <c r="F26" s="29"/>
    </row>
    <row r="27" spans="1:6" ht="15.75" customHeight="1">
      <c r="A27" s="26" t="s">
        <v>29</v>
      </c>
      <c r="B27" s="27">
        <v>7212800</v>
      </c>
      <c r="C27" s="27">
        <v>4972660.67</v>
      </c>
      <c r="D27" s="28">
        <f t="shared" si="0"/>
        <v>68.94216767413486</v>
      </c>
      <c r="E27" s="29"/>
      <c r="F27" s="29"/>
    </row>
    <row r="28" spans="1:6" ht="15.75" customHeight="1">
      <c r="A28" s="26" t="s">
        <v>30</v>
      </c>
      <c r="B28" s="27">
        <v>8356600</v>
      </c>
      <c r="C28" s="27">
        <v>4417036.04</v>
      </c>
      <c r="D28" s="28">
        <f t="shared" si="0"/>
        <v>52.85685613766364</v>
      </c>
      <c r="E28" s="29"/>
      <c r="F28" s="29"/>
    </row>
    <row r="29" spans="1:6" ht="15.75" customHeight="1">
      <c r="A29" s="26" t="s">
        <v>31</v>
      </c>
      <c r="B29" s="27">
        <v>29400200</v>
      </c>
      <c r="C29" s="27">
        <v>19729596.52</v>
      </c>
      <c r="D29" s="28">
        <f t="shared" si="0"/>
        <v>67.10701464615887</v>
      </c>
      <c r="E29" s="29"/>
      <c r="F29" s="29"/>
    </row>
    <row r="30" spans="1:6" ht="15.75" customHeight="1">
      <c r="A30" s="26" t="s">
        <v>32</v>
      </c>
      <c r="B30" s="27">
        <v>13115400</v>
      </c>
      <c r="C30" s="27">
        <v>7860047.109999999</v>
      </c>
      <c r="D30" s="28">
        <f t="shared" si="0"/>
        <v>59.92990766579746</v>
      </c>
      <c r="E30" s="29"/>
      <c r="F30" s="29"/>
    </row>
    <row r="31" spans="1:6" ht="15.75" customHeight="1">
      <c r="A31" s="26" t="s">
        <v>33</v>
      </c>
      <c r="B31" s="27">
        <v>9505700</v>
      </c>
      <c r="C31" s="27">
        <v>6018377.329999998</v>
      </c>
      <c r="D31" s="28">
        <f t="shared" si="0"/>
        <v>63.31335230440681</v>
      </c>
      <c r="E31" s="29"/>
      <c r="F31" s="29"/>
    </row>
    <row r="32" spans="1:6" ht="15.75" customHeight="1">
      <c r="A32" s="26" t="s">
        <v>34</v>
      </c>
      <c r="B32" s="27">
        <v>10878500</v>
      </c>
      <c r="C32" s="27">
        <v>6578463.13</v>
      </c>
      <c r="D32" s="28">
        <f t="shared" si="0"/>
        <v>60.4721526864917</v>
      </c>
      <c r="E32" s="29"/>
      <c r="F32" s="29"/>
    </row>
    <row r="33" spans="1:6" ht="15.75" customHeight="1">
      <c r="A33" s="26" t="s">
        <v>35</v>
      </c>
      <c r="B33" s="27">
        <v>7245900</v>
      </c>
      <c r="C33" s="27">
        <v>4521717.16</v>
      </c>
      <c r="D33" s="28">
        <f t="shared" si="0"/>
        <v>62.403802978235966</v>
      </c>
      <c r="E33" s="29"/>
      <c r="F33" s="29"/>
    </row>
    <row r="34" spans="1:6" ht="15.75" customHeight="1">
      <c r="A34" s="26" t="s">
        <v>36</v>
      </c>
      <c r="B34" s="27">
        <v>17957300</v>
      </c>
      <c r="C34" s="27">
        <v>11256895.58</v>
      </c>
      <c r="D34" s="28">
        <f t="shared" si="0"/>
        <v>62.68701631091533</v>
      </c>
      <c r="E34" s="29"/>
      <c r="F34" s="29"/>
    </row>
    <row r="35" spans="1:6" ht="15.75" customHeight="1">
      <c r="A35" s="26" t="s">
        <v>37</v>
      </c>
      <c r="B35" s="27">
        <v>7630700</v>
      </c>
      <c r="C35" s="27">
        <v>4684673.82</v>
      </c>
      <c r="D35" s="28">
        <f t="shared" si="0"/>
        <v>61.39245180651841</v>
      </c>
      <c r="E35" s="29"/>
      <c r="F35" s="29"/>
    </row>
    <row r="36" spans="1:6" ht="16.5" customHeight="1">
      <c r="A36" s="26" t="s">
        <v>38</v>
      </c>
      <c r="B36" s="27">
        <v>16914100</v>
      </c>
      <c r="C36" s="27">
        <v>8573028.83</v>
      </c>
      <c r="D36" s="28">
        <f t="shared" si="0"/>
        <v>50.68569317906362</v>
      </c>
      <c r="E36" s="29"/>
      <c r="F36" s="29"/>
    </row>
    <row r="37" spans="1:6" ht="15.75" customHeight="1" hidden="1">
      <c r="A37" s="26" t="s">
        <v>39</v>
      </c>
      <c r="B37" s="16">
        <v>0</v>
      </c>
      <c r="C37" s="27">
        <v>0</v>
      </c>
      <c r="D37" s="28" t="e">
        <f>C37/B37*100</f>
        <v>#DIV/0!</v>
      </c>
      <c r="E37" s="29"/>
      <c r="F37" s="29"/>
    </row>
    <row r="38" spans="1:5" ht="18" customHeight="1">
      <c r="A38" s="30" t="s">
        <v>40</v>
      </c>
      <c r="B38" s="31">
        <f>SUM(B4:B37)</f>
        <v>437765300</v>
      </c>
      <c r="C38" s="31">
        <f>SUM(C4:C37)</f>
        <v>290235058.29999995</v>
      </c>
      <c r="D38" s="32">
        <f>C38/B38*100</f>
        <v>66.29923803919587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96" customHeight="1">
      <c r="A1" s="39" t="s">
        <v>158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71957028</v>
      </c>
      <c r="C4" s="27">
        <v>0</v>
      </c>
      <c r="D4" s="28">
        <f aca="true" t="shared" si="0" ref="D4:D37">IF(B4&gt;0,C4/B4*100,0)</f>
        <v>0</v>
      </c>
      <c r="E4" s="29"/>
      <c r="F4" s="29"/>
    </row>
    <row r="5" spans="1:6" ht="15.75" customHeight="1">
      <c r="A5" s="26" t="s">
        <v>7</v>
      </c>
      <c r="B5" s="27">
        <v>66276210</v>
      </c>
      <c r="C5" s="27">
        <v>13255242</v>
      </c>
      <c r="D5" s="28">
        <f t="shared" si="0"/>
        <v>20</v>
      </c>
      <c r="E5" s="29"/>
      <c r="F5" s="29"/>
    </row>
    <row r="6" spans="1:6" ht="15.75" customHeight="1">
      <c r="A6" s="26" t="s">
        <v>8</v>
      </c>
      <c r="B6" s="27">
        <v>14202045</v>
      </c>
      <c r="C6" s="27">
        <v>0</v>
      </c>
      <c r="D6" s="28">
        <f t="shared" si="0"/>
        <v>0</v>
      </c>
      <c r="E6" s="29"/>
      <c r="F6" s="29"/>
    </row>
    <row r="7" spans="1:6" ht="15.75" customHeight="1">
      <c r="A7" s="26" t="s">
        <v>9</v>
      </c>
      <c r="B7" s="27">
        <v>7574424</v>
      </c>
      <c r="C7" s="27">
        <v>7574424</v>
      </c>
      <c r="D7" s="28">
        <f t="shared" si="0"/>
        <v>100</v>
      </c>
      <c r="E7" s="29"/>
      <c r="F7" s="29"/>
    </row>
    <row r="8" spans="1:6" ht="15.75" customHeight="1">
      <c r="A8" s="26" t="s">
        <v>10</v>
      </c>
      <c r="B8" s="27">
        <v>15148848</v>
      </c>
      <c r="C8" s="27">
        <v>6627621</v>
      </c>
      <c r="D8" s="28">
        <f t="shared" si="0"/>
        <v>43.75</v>
      </c>
      <c r="E8" s="29"/>
      <c r="F8" s="29"/>
    </row>
    <row r="9" spans="1:6" ht="15.75" customHeight="1">
      <c r="A9" s="26" t="s">
        <v>11</v>
      </c>
      <c r="B9" s="27">
        <v>2840409</v>
      </c>
      <c r="C9" s="27">
        <v>0</v>
      </c>
      <c r="D9" s="28">
        <f t="shared" si="0"/>
        <v>0</v>
      </c>
      <c r="E9" s="29"/>
      <c r="F9" s="29"/>
    </row>
    <row r="10" spans="1:6" ht="15.75" customHeight="1">
      <c r="A10" s="26" t="s">
        <v>12</v>
      </c>
      <c r="B10" s="27">
        <v>11361636</v>
      </c>
      <c r="C10" s="27">
        <v>11361636</v>
      </c>
      <c r="D10" s="28">
        <f t="shared" si="0"/>
        <v>100</v>
      </c>
      <c r="E10" s="29"/>
      <c r="F10" s="29"/>
    </row>
    <row r="11" spans="1:6" ht="15.75" customHeight="1">
      <c r="A11" s="26" t="s">
        <v>13</v>
      </c>
      <c r="B11" s="27">
        <v>15148848</v>
      </c>
      <c r="C11" s="27">
        <v>2272327.2</v>
      </c>
      <c r="D11" s="28">
        <f t="shared" si="0"/>
        <v>15.000000000000002</v>
      </c>
      <c r="E11" s="29"/>
      <c r="F11" s="29"/>
    </row>
    <row r="12" spans="1:6" ht="15.75" customHeight="1">
      <c r="A12" s="26" t="s">
        <v>14</v>
      </c>
      <c r="B12" s="27">
        <v>6627621</v>
      </c>
      <c r="C12" s="27">
        <v>3787212</v>
      </c>
      <c r="D12" s="28">
        <f t="shared" si="0"/>
        <v>57.14285714285714</v>
      </c>
      <c r="E12" s="29"/>
      <c r="F12" s="29"/>
    </row>
    <row r="13" spans="1:6" ht="15.75" customHeight="1">
      <c r="A13" s="26" t="s">
        <v>15</v>
      </c>
      <c r="B13" s="27">
        <v>1893606</v>
      </c>
      <c r="C13" s="27">
        <v>1893606</v>
      </c>
      <c r="D13" s="28">
        <f t="shared" si="0"/>
        <v>100</v>
      </c>
      <c r="E13" s="29"/>
      <c r="F13" s="29"/>
    </row>
    <row r="14" spans="1:6" ht="15.75" customHeight="1">
      <c r="A14" s="26" t="s">
        <v>16</v>
      </c>
      <c r="B14" s="27">
        <v>5680818</v>
      </c>
      <c r="C14" s="27">
        <v>5498488.3100000005</v>
      </c>
      <c r="D14" s="28">
        <f t="shared" si="0"/>
        <v>96.79043246940846</v>
      </c>
      <c r="E14" s="29"/>
      <c r="F14" s="29"/>
    </row>
    <row r="15" spans="1:6" ht="15.75" customHeight="1">
      <c r="A15" s="26" t="s">
        <v>17</v>
      </c>
      <c r="B15" s="27">
        <v>15148848</v>
      </c>
      <c r="C15" s="27">
        <v>3787212</v>
      </c>
      <c r="D15" s="28">
        <f t="shared" si="0"/>
        <v>25</v>
      </c>
      <c r="E15" s="29"/>
      <c r="F15" s="29"/>
    </row>
    <row r="16" spans="1:6" ht="15.75" customHeight="1">
      <c r="A16" s="26" t="s">
        <v>18</v>
      </c>
      <c r="B16" s="27">
        <v>946803</v>
      </c>
      <c r="C16" s="27">
        <v>0</v>
      </c>
      <c r="D16" s="28">
        <f t="shared" si="0"/>
        <v>0</v>
      </c>
      <c r="E16" s="29"/>
      <c r="F16" s="29"/>
    </row>
    <row r="17" spans="1:6" ht="15.75" customHeight="1">
      <c r="A17" s="26" t="s">
        <v>19</v>
      </c>
      <c r="B17" s="27">
        <v>4734015</v>
      </c>
      <c r="C17" s="27">
        <v>3787212</v>
      </c>
      <c r="D17" s="28">
        <f t="shared" si="0"/>
        <v>80</v>
      </c>
      <c r="E17" s="29"/>
      <c r="F17" s="29"/>
    </row>
    <row r="18" spans="1:6" ht="15.75" customHeight="1">
      <c r="A18" s="26" t="s">
        <v>20</v>
      </c>
      <c r="B18" s="27">
        <v>1893606</v>
      </c>
      <c r="C18" s="27">
        <v>1746802</v>
      </c>
      <c r="D18" s="28">
        <f t="shared" si="0"/>
        <v>92.2473840915164</v>
      </c>
      <c r="E18" s="29"/>
      <c r="F18" s="29"/>
    </row>
    <row r="19" spans="1:6" ht="15.75" customHeight="1">
      <c r="A19" s="26" t="s">
        <v>21</v>
      </c>
      <c r="B19" s="27">
        <v>9468030</v>
      </c>
      <c r="C19" s="27">
        <v>2778866.74</v>
      </c>
      <c r="D19" s="28">
        <f t="shared" si="0"/>
        <v>29.349999313479152</v>
      </c>
      <c r="E19" s="29"/>
      <c r="F19" s="29"/>
    </row>
    <row r="20" spans="1:6" ht="15.75" customHeight="1">
      <c r="A20" s="26" t="s">
        <v>22</v>
      </c>
      <c r="B20" s="27">
        <v>11361636</v>
      </c>
      <c r="C20" s="27">
        <v>0</v>
      </c>
      <c r="D20" s="28">
        <f t="shared" si="0"/>
        <v>0</v>
      </c>
      <c r="E20" s="29"/>
      <c r="F20" s="29"/>
    </row>
    <row r="21" spans="1:6" ht="15.75" customHeight="1">
      <c r="A21" s="26" t="s">
        <v>23</v>
      </c>
      <c r="B21" s="27">
        <v>14202045</v>
      </c>
      <c r="C21" s="27">
        <v>0</v>
      </c>
      <c r="D21" s="28">
        <f t="shared" si="0"/>
        <v>0</v>
      </c>
      <c r="E21" s="29"/>
      <c r="F21" s="29"/>
    </row>
    <row r="22" spans="1:6" ht="15.75" customHeight="1">
      <c r="A22" s="26" t="s">
        <v>24</v>
      </c>
      <c r="B22" s="27">
        <v>2840409.0000000005</v>
      </c>
      <c r="C22" s="27">
        <v>2840409</v>
      </c>
      <c r="D22" s="28">
        <f t="shared" si="0"/>
        <v>99.99999999999999</v>
      </c>
      <c r="E22" s="29"/>
      <c r="F22" s="29"/>
    </row>
    <row r="23" spans="1:6" ht="15.75" customHeight="1">
      <c r="A23" s="26" t="s">
        <v>25</v>
      </c>
      <c r="B23" s="27">
        <v>8521227</v>
      </c>
      <c r="C23" s="27">
        <v>8502290.92</v>
      </c>
      <c r="D23" s="28">
        <f t="shared" si="0"/>
        <v>99.77777754306979</v>
      </c>
      <c r="E23" s="29"/>
      <c r="F23" s="29"/>
    </row>
    <row r="24" spans="1:6" ht="15.75" customHeight="1">
      <c r="A24" s="26" t="s">
        <v>26</v>
      </c>
      <c r="B24" s="27">
        <v>946803</v>
      </c>
      <c r="C24" s="27">
        <v>946803</v>
      </c>
      <c r="D24" s="28">
        <f t="shared" si="0"/>
        <v>100</v>
      </c>
      <c r="E24" s="29"/>
      <c r="F24" s="29"/>
    </row>
    <row r="25" spans="1:6" ht="15.75" customHeight="1">
      <c r="A25" s="26" t="s">
        <v>27</v>
      </c>
      <c r="B25" s="27">
        <v>2840409</v>
      </c>
      <c r="C25" s="27">
        <v>1893606</v>
      </c>
      <c r="D25" s="28">
        <f t="shared" si="0"/>
        <v>66.66666666666666</v>
      </c>
      <c r="E25" s="29"/>
      <c r="F25" s="29"/>
    </row>
    <row r="26" spans="1:6" ht="15.75" customHeight="1">
      <c r="A26" s="26" t="s">
        <v>28</v>
      </c>
      <c r="B26" s="27">
        <v>9468030</v>
      </c>
      <c r="C26" s="27">
        <v>3787212</v>
      </c>
      <c r="D26" s="28">
        <f t="shared" si="0"/>
        <v>40</v>
      </c>
      <c r="E26" s="29"/>
      <c r="F26" s="29"/>
    </row>
    <row r="27" spans="1:6" ht="15.75" customHeight="1">
      <c r="A27" s="26" t="s">
        <v>29</v>
      </c>
      <c r="B27" s="27">
        <v>14202045</v>
      </c>
      <c r="C27" s="27">
        <v>0</v>
      </c>
      <c r="D27" s="28">
        <f t="shared" si="0"/>
        <v>0</v>
      </c>
      <c r="E27" s="29"/>
      <c r="F27" s="29"/>
    </row>
    <row r="28" spans="1:6" ht="15.75" customHeight="1">
      <c r="A28" s="26" t="s">
        <v>30</v>
      </c>
      <c r="B28" s="27">
        <v>2840409</v>
      </c>
      <c r="C28" s="27">
        <v>2840409</v>
      </c>
      <c r="D28" s="28">
        <f t="shared" si="0"/>
        <v>100</v>
      </c>
      <c r="E28" s="29"/>
      <c r="F28" s="29"/>
    </row>
    <row r="29" spans="1:6" ht="15.75" customHeight="1">
      <c r="A29" s="26" t="s">
        <v>31</v>
      </c>
      <c r="B29" s="27">
        <v>11361636</v>
      </c>
      <c r="C29" s="27">
        <v>0</v>
      </c>
      <c r="D29" s="28">
        <f t="shared" si="0"/>
        <v>0</v>
      </c>
      <c r="E29" s="29"/>
      <c r="F29" s="29"/>
    </row>
    <row r="30" spans="1:6" ht="15.75" customHeight="1">
      <c r="A30" s="26" t="s">
        <v>32</v>
      </c>
      <c r="B30" s="27">
        <v>3787212</v>
      </c>
      <c r="C30" s="27">
        <v>1893606</v>
      </c>
      <c r="D30" s="28">
        <f t="shared" si="0"/>
        <v>50</v>
      </c>
      <c r="E30" s="29"/>
      <c r="F30" s="29"/>
    </row>
    <row r="31" spans="1:6" ht="15.75" customHeight="1">
      <c r="A31" s="26" t="s">
        <v>33</v>
      </c>
      <c r="B31" s="27">
        <v>4734015</v>
      </c>
      <c r="C31" s="27">
        <v>0</v>
      </c>
      <c r="D31" s="28">
        <f t="shared" si="0"/>
        <v>0</v>
      </c>
      <c r="E31" s="29"/>
      <c r="F31" s="29"/>
    </row>
    <row r="32" spans="1:6" ht="15.75" customHeight="1">
      <c r="A32" s="26" t="s">
        <v>34</v>
      </c>
      <c r="B32" s="27">
        <v>19882863</v>
      </c>
      <c r="C32" s="27">
        <v>19882863</v>
      </c>
      <c r="D32" s="28">
        <f t="shared" si="0"/>
        <v>100</v>
      </c>
      <c r="E32" s="29"/>
      <c r="F32" s="29"/>
    </row>
    <row r="33" spans="1:6" ht="15.75" customHeight="1">
      <c r="A33" s="26" t="s">
        <v>35</v>
      </c>
      <c r="B33" s="27">
        <v>1893606</v>
      </c>
      <c r="C33" s="27">
        <v>1893606</v>
      </c>
      <c r="D33" s="28">
        <f t="shared" si="0"/>
        <v>100</v>
      </c>
      <c r="E33" s="29"/>
      <c r="F33" s="29"/>
    </row>
    <row r="34" spans="1:6" ht="15.75" customHeight="1">
      <c r="A34" s="26" t="s">
        <v>36</v>
      </c>
      <c r="B34" s="27">
        <v>3787212</v>
      </c>
      <c r="C34" s="27">
        <v>3787212</v>
      </c>
      <c r="D34" s="28">
        <f t="shared" si="0"/>
        <v>100</v>
      </c>
      <c r="E34" s="29"/>
      <c r="F34" s="29"/>
    </row>
    <row r="35" spans="1:6" ht="15.75" customHeight="1">
      <c r="A35" s="26" t="s">
        <v>37</v>
      </c>
      <c r="B35" s="27">
        <v>14202045</v>
      </c>
      <c r="C35" s="27">
        <v>14202045</v>
      </c>
      <c r="D35" s="28">
        <f t="shared" si="0"/>
        <v>100</v>
      </c>
      <c r="E35" s="29"/>
      <c r="F35" s="29"/>
    </row>
    <row r="36" spans="1:6" ht="16.5" customHeight="1">
      <c r="A36" s="26" t="s">
        <v>38</v>
      </c>
      <c r="B36" s="27">
        <v>18936060</v>
      </c>
      <c r="C36" s="27">
        <v>0</v>
      </c>
      <c r="D36" s="28">
        <f t="shared" si="0"/>
        <v>0</v>
      </c>
      <c r="E36" s="29"/>
      <c r="F36" s="29"/>
    </row>
    <row r="37" spans="1:6" ht="15.75" customHeight="1">
      <c r="A37" s="26" t="s">
        <v>39</v>
      </c>
      <c r="B37" s="16">
        <v>650243</v>
      </c>
      <c r="C37" s="27">
        <v>0</v>
      </c>
      <c r="D37" s="28">
        <f t="shared" si="0"/>
        <v>0</v>
      </c>
      <c r="E37" s="29"/>
      <c r="F37" s="29"/>
    </row>
    <row r="38" spans="1:5" ht="18" customHeight="1">
      <c r="A38" s="30" t="s">
        <v>40</v>
      </c>
      <c r="B38" s="31">
        <f>SUM(B4:B37)</f>
        <v>397360700</v>
      </c>
      <c r="C38" s="31">
        <f>SUM(C4:C37)</f>
        <v>126840711.17</v>
      </c>
      <c r="D38" s="32">
        <f>C38/B38*100</f>
        <v>31.920799205860067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5.75" customHeight="1">
      <c r="A1" s="39" t="s">
        <v>160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2557606.46</v>
      </c>
      <c r="C4" s="27">
        <v>1194651.92</v>
      </c>
      <c r="D4" s="28">
        <f aca="true" t="shared" si="0" ref="D4:D36">IF(B4&gt;0,C4/B4*100,0)</f>
        <v>46.70976315879339</v>
      </c>
      <c r="E4" s="29"/>
      <c r="F4" s="29"/>
    </row>
    <row r="5" spans="1:6" ht="15.75" customHeight="1">
      <c r="A5" s="26" t="s">
        <v>7</v>
      </c>
      <c r="B5" s="27">
        <v>452495.43</v>
      </c>
      <c r="C5" s="27">
        <v>133255.19999999998</v>
      </c>
      <c r="D5" s="28">
        <f t="shared" si="0"/>
        <v>29.44896040165532</v>
      </c>
      <c r="E5" s="29"/>
      <c r="F5" s="29"/>
    </row>
    <row r="6" spans="1:6" ht="15.75" customHeight="1">
      <c r="A6" s="26" t="s">
        <v>8</v>
      </c>
      <c r="B6" s="27">
        <v>535579.92</v>
      </c>
      <c r="C6" s="27">
        <v>479955.49</v>
      </c>
      <c r="D6" s="28">
        <f t="shared" si="0"/>
        <v>89.61416813386131</v>
      </c>
      <c r="E6" s="29"/>
      <c r="F6" s="29"/>
    </row>
    <row r="7" spans="1:6" ht="15.75" customHeight="1">
      <c r="A7" s="26" t="s">
        <v>9</v>
      </c>
      <c r="B7" s="27">
        <v>134072.72</v>
      </c>
      <c r="C7" s="27">
        <v>132028.91999999998</v>
      </c>
      <c r="D7" s="28">
        <f t="shared" si="0"/>
        <v>98.47560338896682</v>
      </c>
      <c r="E7" s="29"/>
      <c r="F7" s="29"/>
    </row>
    <row r="8" spans="1:6" ht="15.75" customHeight="1">
      <c r="A8" s="26" t="s">
        <v>10</v>
      </c>
      <c r="B8" s="27">
        <v>117313.63</v>
      </c>
      <c r="C8" s="27">
        <v>66627.59999999999</v>
      </c>
      <c r="D8" s="28">
        <f t="shared" si="0"/>
        <v>56.794423631763834</v>
      </c>
      <c r="E8" s="29"/>
      <c r="F8" s="29"/>
    </row>
    <row r="9" spans="1:6" ht="15.75" customHeight="1">
      <c r="A9" s="26" t="s">
        <v>11</v>
      </c>
      <c r="B9" s="27">
        <v>100554.54</v>
      </c>
      <c r="C9" s="27">
        <v>0</v>
      </c>
      <c r="D9" s="28">
        <f t="shared" si="0"/>
        <v>0</v>
      </c>
      <c r="E9" s="29"/>
      <c r="F9" s="29"/>
    </row>
    <row r="10" spans="1:6" ht="15.75" customHeight="1">
      <c r="A10" s="26" t="s">
        <v>12</v>
      </c>
      <c r="B10" s="27">
        <v>457607.82000000007</v>
      </c>
      <c r="C10" s="27">
        <v>132846.44</v>
      </c>
      <c r="D10" s="28">
        <f t="shared" si="0"/>
        <v>29.030631513246423</v>
      </c>
      <c r="E10" s="29"/>
      <c r="F10" s="29"/>
    </row>
    <row r="11" spans="1:6" ht="15.75" customHeight="1">
      <c r="A11" s="26" t="s">
        <v>13</v>
      </c>
      <c r="B11" s="27">
        <v>318422.71</v>
      </c>
      <c r="C11" s="27">
        <v>167590.9</v>
      </c>
      <c r="D11" s="28">
        <f t="shared" si="0"/>
        <v>52.63157894736842</v>
      </c>
      <c r="E11" s="29"/>
      <c r="F11" s="29"/>
    </row>
    <row r="12" spans="1:6" ht="15.75" customHeight="1">
      <c r="A12" s="26" t="s">
        <v>14</v>
      </c>
      <c r="B12" s="27">
        <v>117313.63</v>
      </c>
      <c r="C12" s="27">
        <v>66627.6</v>
      </c>
      <c r="D12" s="28">
        <f t="shared" si="0"/>
        <v>56.79442363176385</v>
      </c>
      <c r="E12" s="29"/>
      <c r="F12" s="29"/>
    </row>
    <row r="13" spans="1:6" ht="15.75" customHeight="1">
      <c r="A13" s="26" t="s">
        <v>15</v>
      </c>
      <c r="B13" s="27">
        <v>117313.63</v>
      </c>
      <c r="C13" s="27">
        <v>50277.270000000004</v>
      </c>
      <c r="D13" s="28">
        <f t="shared" si="0"/>
        <v>42.85714285714286</v>
      </c>
      <c r="E13" s="29"/>
      <c r="F13" s="29"/>
    </row>
    <row r="14" spans="1:6" ht="15.75" customHeight="1">
      <c r="A14" s="26" t="s">
        <v>16</v>
      </c>
      <c r="B14" s="27">
        <v>245563</v>
      </c>
      <c r="C14" s="27">
        <v>33518.18</v>
      </c>
      <c r="D14" s="28">
        <f t="shared" si="0"/>
        <v>13.649523747470099</v>
      </c>
      <c r="E14" s="29"/>
      <c r="F14" s="29"/>
    </row>
    <row r="15" spans="1:6" ht="15.75" customHeight="1">
      <c r="A15" s="26" t="s">
        <v>17</v>
      </c>
      <c r="B15" s="27">
        <v>803725.36</v>
      </c>
      <c r="C15" s="27">
        <v>433800.89</v>
      </c>
      <c r="D15" s="28">
        <f t="shared" si="0"/>
        <v>53.973771587846876</v>
      </c>
      <c r="E15" s="29"/>
      <c r="F15" s="29"/>
    </row>
    <row r="16" spans="1:6" ht="15.75" customHeight="1">
      <c r="A16" s="26" t="s">
        <v>18</v>
      </c>
      <c r="B16" s="27">
        <v>50277.270000000004</v>
      </c>
      <c r="C16" s="27">
        <v>0</v>
      </c>
      <c r="D16" s="28">
        <f t="shared" si="0"/>
        <v>0</v>
      </c>
      <c r="E16" s="29"/>
      <c r="F16" s="29"/>
    </row>
    <row r="17" spans="1:6" ht="15.75" customHeight="1">
      <c r="A17" s="26" t="s">
        <v>19</v>
      </c>
      <c r="B17" s="27">
        <v>301663.62</v>
      </c>
      <c r="C17" s="27">
        <v>82569.17</v>
      </c>
      <c r="D17" s="28">
        <f t="shared" si="0"/>
        <v>27.371272014835597</v>
      </c>
      <c r="E17" s="29"/>
      <c r="F17" s="29"/>
    </row>
    <row r="18" spans="1:6" ht="15.75" customHeight="1">
      <c r="A18" s="26" t="s">
        <v>20</v>
      </c>
      <c r="B18" s="27">
        <v>83795.45</v>
      </c>
      <c r="C18" s="27">
        <v>0</v>
      </c>
      <c r="D18" s="28">
        <f t="shared" si="0"/>
        <v>0</v>
      </c>
      <c r="E18" s="29"/>
      <c r="F18" s="29"/>
    </row>
    <row r="19" spans="1:6" ht="15.75" customHeight="1">
      <c r="A19" s="26" t="s">
        <v>21</v>
      </c>
      <c r="B19" s="27">
        <v>279081.18</v>
      </c>
      <c r="C19" s="27">
        <v>134072.72</v>
      </c>
      <c r="D19" s="28">
        <f t="shared" si="0"/>
        <v>48.04076003978484</v>
      </c>
      <c r="E19" s="29"/>
      <c r="F19" s="29"/>
    </row>
    <row r="20" spans="1:6" ht="15.75" customHeight="1">
      <c r="A20" s="26" t="s">
        <v>22</v>
      </c>
      <c r="B20" s="27">
        <v>245563</v>
      </c>
      <c r="C20" s="27">
        <v>99328.26</v>
      </c>
      <c r="D20" s="28">
        <f t="shared" si="0"/>
        <v>40.44919633658165</v>
      </c>
      <c r="E20" s="29"/>
      <c r="F20" s="29"/>
    </row>
    <row r="21" spans="1:6" ht="15.75" customHeight="1">
      <c r="A21" s="26" t="s">
        <v>23</v>
      </c>
      <c r="B21" s="27">
        <v>117313.63</v>
      </c>
      <c r="C21" s="27">
        <v>65401.32</v>
      </c>
      <c r="D21" s="28">
        <f t="shared" si="0"/>
        <v>55.749123098483956</v>
      </c>
      <c r="E21" s="29"/>
      <c r="F21" s="29"/>
    </row>
    <row r="22" spans="1:6" ht="15.75" customHeight="1">
      <c r="A22" s="26" t="s">
        <v>24</v>
      </c>
      <c r="B22" s="27">
        <v>574921.45</v>
      </c>
      <c r="C22" s="27">
        <v>200700.31999999998</v>
      </c>
      <c r="D22" s="28">
        <f t="shared" si="0"/>
        <v>34.909172374765284</v>
      </c>
      <c r="E22" s="29"/>
      <c r="F22" s="29"/>
    </row>
    <row r="23" spans="1:6" ht="15.75" customHeight="1">
      <c r="A23" s="26" t="s">
        <v>25</v>
      </c>
      <c r="B23" s="27">
        <v>100554.54</v>
      </c>
      <c r="C23" s="27">
        <v>83795.45</v>
      </c>
      <c r="D23" s="28">
        <f t="shared" si="0"/>
        <v>83.33333333333334</v>
      </c>
      <c r="E23" s="29"/>
      <c r="F23" s="29"/>
    </row>
    <row r="24" spans="1:6" ht="15.75" customHeight="1">
      <c r="A24" s="26" t="s">
        <v>26</v>
      </c>
      <c r="B24" s="27">
        <v>117313.63</v>
      </c>
      <c r="C24" s="27">
        <v>67036.36</v>
      </c>
      <c r="D24" s="28">
        <f t="shared" si="0"/>
        <v>57.14285714285714</v>
      </c>
      <c r="E24" s="29"/>
      <c r="F24" s="29"/>
    </row>
    <row r="25" spans="1:6" ht="15.75" customHeight="1">
      <c r="A25" s="26" t="s">
        <v>27</v>
      </c>
      <c r="B25" s="27">
        <v>67036.36</v>
      </c>
      <c r="C25" s="27">
        <v>16759.09</v>
      </c>
      <c r="D25" s="28">
        <f t="shared" si="0"/>
        <v>25</v>
      </c>
      <c r="E25" s="29"/>
      <c r="F25" s="29"/>
    </row>
    <row r="26" spans="1:6" ht="15.75" customHeight="1">
      <c r="A26" s="26" t="s">
        <v>28</v>
      </c>
      <c r="B26" s="27">
        <v>201109.08</v>
      </c>
      <c r="C26" s="27">
        <v>66627.59999999999</v>
      </c>
      <c r="D26" s="28">
        <f t="shared" si="0"/>
        <v>33.13008045186224</v>
      </c>
      <c r="E26" s="29"/>
      <c r="F26" s="29"/>
    </row>
    <row r="27" spans="1:6" ht="15.75" customHeight="1">
      <c r="A27" s="26" t="s">
        <v>29</v>
      </c>
      <c r="B27" s="27">
        <v>100554.54</v>
      </c>
      <c r="C27" s="27">
        <v>66627.6</v>
      </c>
      <c r="D27" s="28">
        <f t="shared" si="0"/>
        <v>66.2601609037245</v>
      </c>
      <c r="E27" s="29"/>
      <c r="F27" s="29"/>
    </row>
    <row r="28" spans="1:6" ht="15.75" customHeight="1">
      <c r="A28" s="26" t="s">
        <v>30</v>
      </c>
      <c r="B28" s="27">
        <v>279081.18</v>
      </c>
      <c r="C28" s="27">
        <v>0</v>
      </c>
      <c r="D28" s="28">
        <f t="shared" si="0"/>
        <v>0</v>
      </c>
      <c r="E28" s="29"/>
      <c r="F28" s="29"/>
    </row>
    <row r="29" spans="1:6" ht="15.75" customHeight="1">
      <c r="A29" s="26" t="s">
        <v>31</v>
      </c>
      <c r="B29" s="27">
        <v>418977.25</v>
      </c>
      <c r="C29" s="27">
        <v>346627.01</v>
      </c>
      <c r="D29" s="28">
        <f t="shared" si="0"/>
        <v>82.7317020196204</v>
      </c>
      <c r="E29" s="29"/>
      <c r="F29" s="29"/>
    </row>
    <row r="30" spans="1:6" ht="15.75" customHeight="1">
      <c r="A30" s="26" t="s">
        <v>32</v>
      </c>
      <c r="B30" s="27">
        <v>83795.45</v>
      </c>
      <c r="C30" s="27">
        <v>82977.93</v>
      </c>
      <c r="D30" s="28">
        <f t="shared" si="0"/>
        <v>99.02438616893876</v>
      </c>
      <c r="E30" s="29"/>
      <c r="F30" s="29"/>
    </row>
    <row r="31" spans="1:6" ht="15.75" customHeight="1">
      <c r="A31" s="26" t="s">
        <v>33</v>
      </c>
      <c r="B31" s="27">
        <v>167590.9</v>
      </c>
      <c r="C31" s="27">
        <v>67036.36</v>
      </c>
      <c r="D31" s="28">
        <f t="shared" si="0"/>
        <v>40</v>
      </c>
      <c r="E31" s="29"/>
      <c r="F31" s="29"/>
    </row>
    <row r="32" spans="1:6" ht="15.75" customHeight="1">
      <c r="A32" s="26" t="s">
        <v>34</v>
      </c>
      <c r="B32" s="27">
        <v>117313.63</v>
      </c>
      <c r="C32" s="27">
        <v>16759.09</v>
      </c>
      <c r="D32" s="28">
        <f t="shared" si="0"/>
        <v>14.285714285714285</v>
      </c>
      <c r="E32" s="29"/>
      <c r="F32" s="29"/>
    </row>
    <row r="33" spans="1:6" ht="15.75" customHeight="1">
      <c r="A33" s="26" t="s">
        <v>35</v>
      </c>
      <c r="B33" s="27">
        <v>262322.08999999997</v>
      </c>
      <c r="C33" s="27">
        <v>33518.18</v>
      </c>
      <c r="D33" s="28">
        <f t="shared" si="0"/>
        <v>12.777490450766079</v>
      </c>
      <c r="E33" s="29"/>
      <c r="F33" s="29"/>
    </row>
    <row r="34" spans="1:6" ht="15.75" customHeight="1">
      <c r="A34" s="26" t="s">
        <v>36</v>
      </c>
      <c r="B34" s="27">
        <v>312599.37</v>
      </c>
      <c r="C34" s="27">
        <v>49459.75</v>
      </c>
      <c r="D34" s="28">
        <f t="shared" si="0"/>
        <v>15.822088828905828</v>
      </c>
      <c r="E34" s="29"/>
      <c r="F34" s="29"/>
    </row>
    <row r="35" spans="1:6" ht="15.75" customHeight="1">
      <c r="A35" s="26" t="s">
        <v>37</v>
      </c>
      <c r="B35" s="27">
        <v>346117.54000000004</v>
      </c>
      <c r="C35" s="27">
        <v>66627.6</v>
      </c>
      <c r="D35" s="28">
        <f t="shared" si="0"/>
        <v>19.24999235808737</v>
      </c>
      <c r="E35" s="29"/>
      <c r="F35" s="29"/>
    </row>
    <row r="36" spans="1:6" ht="15.75" customHeight="1">
      <c r="A36" s="26" t="s">
        <v>38</v>
      </c>
      <c r="B36" s="27">
        <v>184349.99</v>
      </c>
      <c r="C36" s="27">
        <v>100145.78</v>
      </c>
      <c r="D36" s="28">
        <f t="shared" si="0"/>
        <v>54.32372412930426</v>
      </c>
      <c r="E36" s="29"/>
      <c r="F36" s="29"/>
    </row>
    <row r="37" spans="1:6" ht="15.75" customHeight="1" hidden="1">
      <c r="A37" s="26" t="s">
        <v>39</v>
      </c>
      <c r="B37" s="16">
        <v>0</v>
      </c>
      <c r="C37" s="27">
        <v>0</v>
      </c>
      <c r="D37" s="28" t="e">
        <f>C37/B37*100</f>
        <v>#DIV/0!</v>
      </c>
      <c r="E37" s="29"/>
      <c r="F37" s="29"/>
    </row>
    <row r="38" spans="1:5" ht="18" customHeight="1">
      <c r="A38" s="30" t="s">
        <v>40</v>
      </c>
      <c r="B38" s="31">
        <f>SUM(B4:B37)</f>
        <v>10368900.000000002</v>
      </c>
      <c r="C38" s="31">
        <f>SUM(C4:C37)</f>
        <v>4537249.999999999</v>
      </c>
      <c r="D38" s="32">
        <f>C38/B38*100</f>
        <v>43.758257867276164</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2.75" customHeight="1">
      <c r="A1" s="39" t="s">
        <v>165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625232</v>
      </c>
      <c r="C4" s="27">
        <v>425975.93</v>
      </c>
      <c r="D4" s="28">
        <f aca="true" t="shared" si="0" ref="D4:D36">IF(B4&gt;0,C4/B4*100,0)</f>
        <v>68.13085862527831</v>
      </c>
      <c r="E4" s="29"/>
      <c r="F4" s="29"/>
    </row>
    <row r="5" spans="1:6" ht="15.75" customHeight="1">
      <c r="A5" s="26" t="s">
        <v>7</v>
      </c>
      <c r="B5" s="27">
        <v>312616</v>
      </c>
      <c r="C5" s="27">
        <v>158249.93</v>
      </c>
      <c r="D5" s="28">
        <f t="shared" si="0"/>
        <v>50.62118701537989</v>
      </c>
      <c r="E5" s="29"/>
      <c r="F5" s="29"/>
    </row>
    <row r="6" spans="1:6" ht="15.75" customHeight="1">
      <c r="A6" s="26" t="s">
        <v>8</v>
      </c>
      <c r="B6" s="27">
        <v>234462</v>
      </c>
      <c r="C6" s="27">
        <v>151483.72</v>
      </c>
      <c r="D6" s="28">
        <f t="shared" si="0"/>
        <v>64.60907097951906</v>
      </c>
      <c r="E6" s="29"/>
      <c r="F6" s="29"/>
    </row>
    <row r="7" spans="1:6" ht="15.75" customHeight="1">
      <c r="A7" s="26" t="s">
        <v>9</v>
      </c>
      <c r="B7" s="27">
        <v>156308</v>
      </c>
      <c r="C7" s="27">
        <v>85555.03</v>
      </c>
      <c r="D7" s="28">
        <f t="shared" si="0"/>
        <v>54.7349016045244</v>
      </c>
      <c r="E7" s="29"/>
      <c r="F7" s="29"/>
    </row>
    <row r="8" spans="1:6" ht="15.75" customHeight="1">
      <c r="A8" s="26" t="s">
        <v>10</v>
      </c>
      <c r="B8" s="27">
        <v>156308</v>
      </c>
      <c r="C8" s="27">
        <v>95756.81</v>
      </c>
      <c r="D8" s="28">
        <f t="shared" si="0"/>
        <v>61.26161808736597</v>
      </c>
      <c r="E8" s="29"/>
      <c r="F8" s="29"/>
    </row>
    <row r="9" spans="1:6" ht="15.75" customHeight="1">
      <c r="A9" s="26" t="s">
        <v>11</v>
      </c>
      <c r="B9" s="27">
        <v>156308</v>
      </c>
      <c r="C9" s="27">
        <v>108536</v>
      </c>
      <c r="D9" s="28">
        <f t="shared" si="0"/>
        <v>69.43726488727384</v>
      </c>
      <c r="E9" s="29"/>
      <c r="F9" s="29"/>
    </row>
    <row r="10" spans="1:6" ht="15.75" customHeight="1">
      <c r="A10" s="26" t="s">
        <v>12</v>
      </c>
      <c r="B10" s="27">
        <v>156308</v>
      </c>
      <c r="C10" s="27">
        <v>117231.03</v>
      </c>
      <c r="D10" s="28">
        <f t="shared" si="0"/>
        <v>75.0000191928756</v>
      </c>
      <c r="E10" s="29"/>
      <c r="F10" s="29"/>
    </row>
    <row r="11" spans="1:6" ht="15.75" customHeight="1">
      <c r="A11" s="26" t="s">
        <v>13</v>
      </c>
      <c r="B11" s="27">
        <v>312616</v>
      </c>
      <c r="C11" s="27">
        <v>217408</v>
      </c>
      <c r="D11" s="28">
        <f t="shared" si="0"/>
        <v>69.54474499065947</v>
      </c>
      <c r="E11" s="29"/>
      <c r="F11" s="29"/>
    </row>
    <row r="12" spans="1:6" ht="15.75" customHeight="1">
      <c r="A12" s="26" t="s">
        <v>14</v>
      </c>
      <c r="B12" s="27">
        <v>156308</v>
      </c>
      <c r="C12" s="27">
        <v>108818.69</v>
      </c>
      <c r="D12" s="28">
        <f t="shared" si="0"/>
        <v>69.61811935409577</v>
      </c>
      <c r="E12" s="29"/>
      <c r="F12" s="29"/>
    </row>
    <row r="13" spans="1:6" ht="15.75" customHeight="1">
      <c r="A13" s="26" t="s">
        <v>15</v>
      </c>
      <c r="B13" s="27">
        <v>156308</v>
      </c>
      <c r="C13" s="27">
        <v>113291.45</v>
      </c>
      <c r="D13" s="28">
        <f t="shared" si="0"/>
        <v>72.47962356373314</v>
      </c>
      <c r="E13" s="29"/>
      <c r="F13" s="29"/>
    </row>
    <row r="14" spans="1:6" ht="15.75" customHeight="1">
      <c r="A14" s="26" t="s">
        <v>16</v>
      </c>
      <c r="B14" s="27">
        <v>156308</v>
      </c>
      <c r="C14" s="27">
        <v>96893.87</v>
      </c>
      <c r="D14" s="28">
        <f t="shared" si="0"/>
        <v>61.989066458530594</v>
      </c>
      <c r="E14" s="29"/>
      <c r="F14" s="29"/>
    </row>
    <row r="15" spans="1:6" ht="15.75" customHeight="1">
      <c r="A15" s="26" t="s">
        <v>17</v>
      </c>
      <c r="B15" s="27">
        <v>312616</v>
      </c>
      <c r="C15" s="27">
        <v>230432.45</v>
      </c>
      <c r="D15" s="28">
        <f t="shared" si="0"/>
        <v>73.7110224684597</v>
      </c>
      <c r="E15" s="29"/>
      <c r="F15" s="29"/>
    </row>
    <row r="16" spans="1:6" ht="15.75" customHeight="1">
      <c r="A16" s="26" t="s">
        <v>18</v>
      </c>
      <c r="B16" s="27">
        <v>156308</v>
      </c>
      <c r="C16" s="27">
        <v>113584.86</v>
      </c>
      <c r="D16" s="28">
        <f t="shared" si="0"/>
        <v>72.6673362847711</v>
      </c>
      <c r="E16" s="29"/>
      <c r="F16" s="29"/>
    </row>
    <row r="17" spans="1:6" ht="15.75" customHeight="1">
      <c r="A17" s="26" t="s">
        <v>19</v>
      </c>
      <c r="B17" s="27">
        <v>234462</v>
      </c>
      <c r="C17" s="27">
        <v>122402.18</v>
      </c>
      <c r="D17" s="28">
        <f t="shared" si="0"/>
        <v>52.20555143264154</v>
      </c>
      <c r="E17" s="29"/>
      <c r="F17" s="29"/>
    </row>
    <row r="18" spans="1:6" ht="15.75" customHeight="1">
      <c r="A18" s="26" t="s">
        <v>20</v>
      </c>
      <c r="B18" s="27">
        <v>156308</v>
      </c>
      <c r="C18" s="27">
        <v>89422.28</v>
      </c>
      <c r="D18" s="28">
        <f t="shared" si="0"/>
        <v>57.209023210584235</v>
      </c>
      <c r="E18" s="29"/>
      <c r="F18" s="29"/>
    </row>
    <row r="19" spans="1:6" ht="15.75" customHeight="1">
      <c r="A19" s="26" t="s">
        <v>21</v>
      </c>
      <c r="B19" s="27">
        <v>234462</v>
      </c>
      <c r="C19" s="27">
        <v>173689.00999999998</v>
      </c>
      <c r="D19" s="28">
        <f t="shared" si="0"/>
        <v>74.07981250693075</v>
      </c>
      <c r="E19" s="29"/>
      <c r="F19" s="29"/>
    </row>
    <row r="20" spans="1:6" ht="15.75" customHeight="1">
      <c r="A20" s="26" t="s">
        <v>22</v>
      </c>
      <c r="B20" s="27">
        <v>156308</v>
      </c>
      <c r="C20" s="27">
        <v>89439.75</v>
      </c>
      <c r="D20" s="28">
        <f t="shared" si="0"/>
        <v>57.220199861811295</v>
      </c>
      <c r="E20" s="29"/>
      <c r="F20" s="29"/>
    </row>
    <row r="21" spans="1:6" ht="15.75" customHeight="1">
      <c r="A21" s="26" t="s">
        <v>23</v>
      </c>
      <c r="B21" s="27">
        <v>156308</v>
      </c>
      <c r="C21" s="27">
        <v>116405.42</v>
      </c>
      <c r="D21" s="28">
        <f t="shared" si="0"/>
        <v>74.47182485861248</v>
      </c>
      <c r="E21" s="29"/>
      <c r="F21" s="29"/>
    </row>
    <row r="22" spans="1:6" ht="15.75" customHeight="1">
      <c r="A22" s="26" t="s">
        <v>24</v>
      </c>
      <c r="B22" s="27">
        <v>156308</v>
      </c>
      <c r="C22" s="27">
        <v>84022.03</v>
      </c>
      <c r="D22" s="28">
        <f t="shared" si="0"/>
        <v>53.75414566113059</v>
      </c>
      <c r="E22" s="29"/>
      <c r="F22" s="29"/>
    </row>
    <row r="23" spans="1:6" ht="15.75" customHeight="1">
      <c r="A23" s="26" t="s">
        <v>25</v>
      </c>
      <c r="B23" s="27">
        <v>156308</v>
      </c>
      <c r="C23" s="27">
        <v>117231.01999999999</v>
      </c>
      <c r="D23" s="28">
        <f t="shared" si="0"/>
        <v>75.0000127952504</v>
      </c>
      <c r="E23" s="29"/>
      <c r="F23" s="29"/>
    </row>
    <row r="24" spans="1:6" ht="15.75" customHeight="1">
      <c r="A24" s="26" t="s">
        <v>26</v>
      </c>
      <c r="B24" s="27">
        <v>156308</v>
      </c>
      <c r="C24" s="27">
        <v>117224.99999999999</v>
      </c>
      <c r="D24" s="28">
        <f t="shared" si="0"/>
        <v>74.99616142487908</v>
      </c>
      <c r="E24" s="29"/>
      <c r="F24" s="29"/>
    </row>
    <row r="25" spans="1:6" ht="15.75" customHeight="1">
      <c r="A25" s="26" t="s">
        <v>27</v>
      </c>
      <c r="B25" s="27">
        <v>156308</v>
      </c>
      <c r="C25" s="27">
        <v>110208</v>
      </c>
      <c r="D25" s="28">
        <f t="shared" si="0"/>
        <v>70.50694782096886</v>
      </c>
      <c r="E25" s="29"/>
      <c r="F25" s="29"/>
    </row>
    <row r="26" spans="1:6" ht="15.75" customHeight="1">
      <c r="A26" s="26" t="s">
        <v>28</v>
      </c>
      <c r="B26" s="27">
        <v>156308</v>
      </c>
      <c r="C26" s="27">
        <v>95914.26</v>
      </c>
      <c r="D26" s="28">
        <f t="shared" si="0"/>
        <v>61.362348696163984</v>
      </c>
      <c r="E26" s="29"/>
      <c r="F26" s="29"/>
    </row>
    <row r="27" spans="1:6" ht="15.75" customHeight="1">
      <c r="A27" s="26" t="s">
        <v>29</v>
      </c>
      <c r="B27" s="27">
        <v>156308</v>
      </c>
      <c r="C27" s="27">
        <v>117230.94</v>
      </c>
      <c r="D27" s="28">
        <f t="shared" si="0"/>
        <v>74.99996161424879</v>
      </c>
      <c r="E27" s="29"/>
      <c r="F27" s="29"/>
    </row>
    <row r="28" spans="1:6" ht="15.75" customHeight="1">
      <c r="A28" s="26" t="s">
        <v>30</v>
      </c>
      <c r="B28" s="27">
        <v>156308</v>
      </c>
      <c r="C28" s="27">
        <v>114862.41000000002</v>
      </c>
      <c r="D28" s="28">
        <f t="shared" si="0"/>
        <v>73.48466489239196</v>
      </c>
      <c r="E28" s="29"/>
      <c r="F28" s="29"/>
    </row>
    <row r="29" spans="1:6" ht="15.75" customHeight="1">
      <c r="A29" s="26" t="s">
        <v>31</v>
      </c>
      <c r="B29" s="27">
        <v>234462</v>
      </c>
      <c r="C29" s="27">
        <v>156399.75</v>
      </c>
      <c r="D29" s="28">
        <f t="shared" si="0"/>
        <v>66.70579880748267</v>
      </c>
      <c r="E29" s="29"/>
      <c r="F29" s="29"/>
    </row>
    <row r="30" spans="1:6" ht="15.75" customHeight="1">
      <c r="A30" s="26" t="s">
        <v>32</v>
      </c>
      <c r="B30" s="27">
        <v>156308</v>
      </c>
      <c r="C30" s="27">
        <v>92629</v>
      </c>
      <c r="D30" s="28">
        <f t="shared" si="0"/>
        <v>59.26056247920772</v>
      </c>
      <c r="E30" s="29"/>
      <c r="F30" s="29"/>
    </row>
    <row r="31" spans="1:6" ht="15.75" customHeight="1">
      <c r="A31" s="26" t="s">
        <v>33</v>
      </c>
      <c r="B31" s="27">
        <v>156308</v>
      </c>
      <c r="C31" s="27">
        <v>95271.54</v>
      </c>
      <c r="D31" s="28">
        <f t="shared" si="0"/>
        <v>60.951160529211556</v>
      </c>
      <c r="E31" s="29"/>
      <c r="F31" s="29"/>
    </row>
    <row r="32" spans="1:6" ht="15.75" customHeight="1">
      <c r="A32" s="26" t="s">
        <v>34</v>
      </c>
      <c r="B32" s="27">
        <v>156308</v>
      </c>
      <c r="C32" s="27">
        <v>86007.37999999999</v>
      </c>
      <c r="D32" s="28">
        <f t="shared" si="0"/>
        <v>55.02429818051539</v>
      </c>
      <c r="E32" s="29"/>
      <c r="F32" s="29"/>
    </row>
    <row r="33" spans="1:6" ht="15.75" customHeight="1">
      <c r="A33" s="26" t="s">
        <v>35</v>
      </c>
      <c r="B33" s="27">
        <v>156308</v>
      </c>
      <c r="C33" s="27">
        <v>63408.520000000004</v>
      </c>
      <c r="D33" s="28">
        <f t="shared" si="0"/>
        <v>40.56639455434143</v>
      </c>
      <c r="E33" s="29"/>
      <c r="F33" s="29"/>
    </row>
    <row r="34" spans="1:6" ht="15.75" customHeight="1">
      <c r="A34" s="26" t="s">
        <v>36</v>
      </c>
      <c r="B34" s="27">
        <v>156308</v>
      </c>
      <c r="C34" s="27">
        <v>84005.41999999998</v>
      </c>
      <c r="D34" s="28">
        <f t="shared" si="0"/>
        <v>53.74351920567084</v>
      </c>
      <c r="E34" s="29"/>
      <c r="F34" s="29"/>
    </row>
    <row r="35" spans="1:6" ht="15.75" customHeight="1">
      <c r="A35" s="26" t="s">
        <v>37</v>
      </c>
      <c r="B35" s="27">
        <v>234462</v>
      </c>
      <c r="C35" s="27">
        <v>157061.87000000002</v>
      </c>
      <c r="D35" s="28">
        <f t="shared" si="0"/>
        <v>66.98819851404492</v>
      </c>
      <c r="E35" s="29"/>
      <c r="F35" s="29"/>
    </row>
    <row r="36" spans="1:6" ht="15.75" customHeight="1">
      <c r="A36" s="26" t="s">
        <v>38</v>
      </c>
      <c r="B36" s="27">
        <v>234462</v>
      </c>
      <c r="C36" s="27">
        <v>166271.49</v>
      </c>
      <c r="D36" s="28">
        <f t="shared" si="0"/>
        <v>70.91617831460961</v>
      </c>
      <c r="E36" s="29"/>
      <c r="F36" s="29"/>
    </row>
    <row r="37" spans="1:6" ht="15.75" customHeight="1" hidden="1">
      <c r="A37" s="26" t="s">
        <v>39</v>
      </c>
      <c r="B37" s="27"/>
      <c r="D37" s="28" t="e">
        <f>C37/B37*100</f>
        <v>#DIV/0!</v>
      </c>
      <c r="E37" s="29"/>
      <c r="F37" s="29"/>
    </row>
    <row r="38" spans="1:5" ht="18" customHeight="1">
      <c r="A38" s="30" t="s">
        <v>40</v>
      </c>
      <c r="B38" s="31">
        <f>SUM(B4:B37)</f>
        <v>6564936</v>
      </c>
      <c r="C38" s="31">
        <f>SUM(C4:C37)</f>
        <v>4272325.039999999</v>
      </c>
      <c r="D38" s="32">
        <f>C38/B38*100</f>
        <v>65.07793891669316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F45"/>
  <sheetViews>
    <sheetView zoomScalePageLayoutView="0" workbookViewId="0" topLeftCell="A4">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72.75" customHeight="1">
      <c r="A1" s="39" t="s">
        <v>102</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100581000</v>
      </c>
      <c r="C4" s="7">
        <v>75435750</v>
      </c>
      <c r="D4" s="8">
        <f aca="true" t="shared" si="0" ref="D4:D36">IF(B4&gt;0,C4/B4*100,0)</f>
        <v>75</v>
      </c>
      <c r="E4" s="9"/>
      <c r="F4" s="9"/>
    </row>
    <row r="5" spans="1:6" ht="15.75" customHeight="1">
      <c r="A5" s="6" t="s">
        <v>7</v>
      </c>
      <c r="B5" s="7">
        <v>4151000</v>
      </c>
      <c r="C5" s="7">
        <v>3113250</v>
      </c>
      <c r="D5" s="8">
        <f t="shared" si="0"/>
        <v>75</v>
      </c>
      <c r="E5" s="9"/>
      <c r="F5" s="9"/>
    </row>
    <row r="6" spans="1:6" ht="15.75" customHeight="1">
      <c r="A6" s="6" t="s">
        <v>8</v>
      </c>
      <c r="B6" s="7">
        <v>2395000</v>
      </c>
      <c r="C6" s="7">
        <v>1796250</v>
      </c>
      <c r="D6" s="8">
        <f t="shared" si="0"/>
        <v>75</v>
      </c>
      <c r="E6" s="9"/>
      <c r="F6" s="9"/>
    </row>
    <row r="7" spans="1:6" ht="15.75" customHeight="1">
      <c r="A7" s="6" t="s">
        <v>9</v>
      </c>
      <c r="B7" s="7">
        <v>986000</v>
      </c>
      <c r="C7" s="7">
        <v>739500</v>
      </c>
      <c r="D7" s="8">
        <f t="shared" si="0"/>
        <v>75</v>
      </c>
      <c r="E7" s="9"/>
      <c r="F7" s="9"/>
    </row>
    <row r="8" spans="1:6" ht="15.75" customHeight="1">
      <c r="A8" s="6" t="s">
        <v>10</v>
      </c>
      <c r="B8" s="7">
        <v>1114000</v>
      </c>
      <c r="C8" s="7">
        <v>835500</v>
      </c>
      <c r="D8" s="8">
        <f t="shared" si="0"/>
        <v>75</v>
      </c>
      <c r="E8" s="9"/>
      <c r="F8" s="9"/>
    </row>
    <row r="9" spans="1:6" ht="15.75" customHeight="1">
      <c r="A9" s="6" t="s">
        <v>11</v>
      </c>
      <c r="B9" s="7">
        <v>773000</v>
      </c>
      <c r="C9" s="7">
        <v>579750</v>
      </c>
      <c r="D9" s="8">
        <f t="shared" si="0"/>
        <v>75</v>
      </c>
      <c r="E9" s="9"/>
      <c r="F9" s="9"/>
    </row>
    <row r="10" spans="1:6" ht="15.75" customHeight="1">
      <c r="A10" s="6" t="s">
        <v>12</v>
      </c>
      <c r="B10" s="7">
        <v>0</v>
      </c>
      <c r="C10" s="7">
        <v>0</v>
      </c>
      <c r="D10" s="8">
        <f t="shared" si="0"/>
        <v>0</v>
      </c>
      <c r="E10" s="9"/>
      <c r="F10" s="9"/>
    </row>
    <row r="11" spans="1:6" ht="15.75" customHeight="1">
      <c r="A11" s="6" t="s">
        <v>13</v>
      </c>
      <c r="B11" s="27">
        <v>0</v>
      </c>
      <c r="C11" s="7">
        <v>0</v>
      </c>
      <c r="D11" s="28">
        <f t="shared" si="0"/>
        <v>0</v>
      </c>
      <c r="E11" s="9"/>
      <c r="F11" s="9"/>
    </row>
    <row r="12" spans="1:6" ht="15.75" customHeight="1">
      <c r="A12" s="6" t="s">
        <v>14</v>
      </c>
      <c r="B12" s="27">
        <v>0</v>
      </c>
      <c r="C12" s="7">
        <v>0</v>
      </c>
      <c r="D12" s="28">
        <f t="shared" si="0"/>
        <v>0</v>
      </c>
      <c r="E12" s="9"/>
      <c r="F12" s="9"/>
    </row>
    <row r="13" spans="1:6" ht="15.75" customHeight="1">
      <c r="A13" s="6" t="s">
        <v>15</v>
      </c>
      <c r="B13" s="27">
        <v>0</v>
      </c>
      <c r="C13" s="7">
        <v>0</v>
      </c>
      <c r="D13" s="28">
        <f t="shared" si="0"/>
        <v>0</v>
      </c>
      <c r="E13" s="9"/>
      <c r="F13" s="9"/>
    </row>
    <row r="14" spans="1:6" ht="15.75" customHeight="1">
      <c r="A14" s="6" t="s">
        <v>16</v>
      </c>
      <c r="B14" s="27">
        <v>0</v>
      </c>
      <c r="C14" s="7">
        <v>0</v>
      </c>
      <c r="D14" s="28">
        <f t="shared" si="0"/>
        <v>0</v>
      </c>
      <c r="E14" s="9"/>
      <c r="F14" s="9"/>
    </row>
    <row r="15" spans="1:6" ht="15.75" customHeight="1">
      <c r="A15" s="6" t="s">
        <v>17</v>
      </c>
      <c r="B15" s="27">
        <v>0</v>
      </c>
      <c r="C15" s="7">
        <v>0</v>
      </c>
      <c r="D15" s="28">
        <f t="shared" si="0"/>
        <v>0</v>
      </c>
      <c r="E15" s="9"/>
      <c r="F15" s="9"/>
    </row>
    <row r="16" spans="1:6" ht="15.75" customHeight="1">
      <c r="A16" s="6" t="s">
        <v>18</v>
      </c>
      <c r="B16" s="27">
        <v>0</v>
      </c>
      <c r="C16" s="7">
        <v>0</v>
      </c>
      <c r="D16" s="28">
        <f t="shared" si="0"/>
        <v>0</v>
      </c>
      <c r="E16" s="9"/>
      <c r="F16" s="9"/>
    </row>
    <row r="17" spans="1:6" ht="15.75" customHeight="1">
      <c r="A17" s="6" t="s">
        <v>19</v>
      </c>
      <c r="B17" s="27">
        <v>0</v>
      </c>
      <c r="C17" s="7">
        <v>0</v>
      </c>
      <c r="D17" s="28">
        <f t="shared" si="0"/>
        <v>0</v>
      </c>
      <c r="E17" s="9"/>
      <c r="F17" s="9"/>
    </row>
    <row r="18" spans="1:6" ht="15.75" customHeight="1">
      <c r="A18" s="6" t="s">
        <v>20</v>
      </c>
      <c r="B18" s="27">
        <v>0</v>
      </c>
      <c r="C18" s="7">
        <v>0</v>
      </c>
      <c r="D18" s="28">
        <f t="shared" si="0"/>
        <v>0</v>
      </c>
      <c r="E18" s="9"/>
      <c r="F18" s="9"/>
    </row>
    <row r="19" spans="1:6" ht="15.75" customHeight="1">
      <c r="A19" s="6" t="s">
        <v>21</v>
      </c>
      <c r="B19" s="27">
        <v>0</v>
      </c>
      <c r="C19" s="7">
        <v>0</v>
      </c>
      <c r="D19" s="28">
        <f t="shared" si="0"/>
        <v>0</v>
      </c>
      <c r="E19" s="9"/>
      <c r="F19" s="9"/>
    </row>
    <row r="20" spans="1:6" ht="15.75" customHeight="1">
      <c r="A20" s="6" t="s">
        <v>22</v>
      </c>
      <c r="B20" s="27">
        <v>0</v>
      </c>
      <c r="C20" s="7">
        <v>0</v>
      </c>
      <c r="D20" s="28">
        <f t="shared" si="0"/>
        <v>0</v>
      </c>
      <c r="E20" s="9"/>
      <c r="F20" s="9"/>
    </row>
    <row r="21" spans="1:6" ht="15.75" customHeight="1">
      <c r="A21" s="6" t="s">
        <v>23</v>
      </c>
      <c r="B21" s="27">
        <v>0</v>
      </c>
      <c r="C21" s="7">
        <v>0</v>
      </c>
      <c r="D21" s="28">
        <f t="shared" si="0"/>
        <v>0</v>
      </c>
      <c r="E21" s="9"/>
      <c r="F21" s="9"/>
    </row>
    <row r="22" spans="1:6" ht="15.75" customHeight="1">
      <c r="A22" s="6" t="s">
        <v>24</v>
      </c>
      <c r="B22" s="27">
        <v>0</v>
      </c>
      <c r="C22" s="7">
        <v>0</v>
      </c>
      <c r="D22" s="28">
        <f t="shared" si="0"/>
        <v>0</v>
      </c>
      <c r="E22" s="9"/>
      <c r="F22" s="9"/>
    </row>
    <row r="23" spans="1:6" ht="15.75" customHeight="1">
      <c r="A23" s="6" t="s">
        <v>25</v>
      </c>
      <c r="B23" s="27">
        <v>0</v>
      </c>
      <c r="C23" s="7">
        <v>0</v>
      </c>
      <c r="D23" s="28">
        <f t="shared" si="0"/>
        <v>0</v>
      </c>
      <c r="E23" s="9"/>
      <c r="F23" s="9"/>
    </row>
    <row r="24" spans="1:6" ht="15.75" customHeight="1">
      <c r="A24" s="6" t="s">
        <v>26</v>
      </c>
      <c r="B24" s="27">
        <v>0</v>
      </c>
      <c r="C24" s="7">
        <v>0</v>
      </c>
      <c r="D24" s="28">
        <f t="shared" si="0"/>
        <v>0</v>
      </c>
      <c r="E24" s="9"/>
      <c r="F24" s="9"/>
    </row>
    <row r="25" spans="1:6" ht="15.75" customHeight="1">
      <c r="A25" s="6" t="s">
        <v>27</v>
      </c>
      <c r="B25" s="27">
        <v>0</v>
      </c>
      <c r="C25" s="7">
        <v>0</v>
      </c>
      <c r="D25" s="28">
        <f t="shared" si="0"/>
        <v>0</v>
      </c>
      <c r="E25" s="9"/>
      <c r="F25" s="9"/>
    </row>
    <row r="26" spans="1:6" ht="15.75" customHeight="1">
      <c r="A26" s="6" t="s">
        <v>28</v>
      </c>
      <c r="B26" s="27">
        <v>0</v>
      </c>
      <c r="C26" s="7">
        <v>0</v>
      </c>
      <c r="D26" s="28">
        <f t="shared" si="0"/>
        <v>0</v>
      </c>
      <c r="E26" s="9"/>
      <c r="F26" s="9"/>
    </row>
    <row r="27" spans="1:6" ht="15.75" customHeight="1">
      <c r="A27" s="6" t="s">
        <v>29</v>
      </c>
      <c r="B27" s="27">
        <v>0</v>
      </c>
      <c r="C27" s="7">
        <v>0</v>
      </c>
      <c r="D27" s="28">
        <f t="shared" si="0"/>
        <v>0</v>
      </c>
      <c r="E27" s="9"/>
      <c r="F27" s="9"/>
    </row>
    <row r="28" spans="1:6" ht="15.75" customHeight="1">
      <c r="A28" s="6" t="s">
        <v>30</v>
      </c>
      <c r="B28" s="27">
        <v>0</v>
      </c>
      <c r="C28" s="7">
        <v>0</v>
      </c>
      <c r="D28" s="28">
        <f t="shared" si="0"/>
        <v>0</v>
      </c>
      <c r="E28" s="9"/>
      <c r="F28" s="9"/>
    </row>
    <row r="29" spans="1:6" ht="15.75" customHeight="1">
      <c r="A29" s="6" t="s">
        <v>31</v>
      </c>
      <c r="B29" s="27">
        <v>0</v>
      </c>
      <c r="C29" s="7">
        <v>0</v>
      </c>
      <c r="D29" s="28">
        <f t="shared" si="0"/>
        <v>0</v>
      </c>
      <c r="E29" s="9"/>
      <c r="F29" s="9"/>
    </row>
    <row r="30" spans="1:6" ht="15.75" customHeight="1">
      <c r="A30" s="6" t="s">
        <v>32</v>
      </c>
      <c r="B30" s="27">
        <v>0</v>
      </c>
      <c r="C30" s="7">
        <v>0</v>
      </c>
      <c r="D30" s="28">
        <f t="shared" si="0"/>
        <v>0</v>
      </c>
      <c r="E30" s="9"/>
      <c r="F30" s="9"/>
    </row>
    <row r="31" spans="1:6" ht="15.75" customHeight="1">
      <c r="A31" s="6" t="s">
        <v>33</v>
      </c>
      <c r="B31" s="27">
        <v>0</v>
      </c>
      <c r="C31" s="7">
        <v>0</v>
      </c>
      <c r="D31" s="28">
        <f t="shared" si="0"/>
        <v>0</v>
      </c>
      <c r="E31" s="9"/>
      <c r="F31" s="9"/>
    </row>
    <row r="32" spans="1:6" ht="15.75" customHeight="1">
      <c r="A32" s="6" t="s">
        <v>34</v>
      </c>
      <c r="B32" s="27">
        <v>0</v>
      </c>
      <c r="C32" s="7">
        <v>0</v>
      </c>
      <c r="D32" s="28">
        <f t="shared" si="0"/>
        <v>0</v>
      </c>
      <c r="E32" s="9"/>
      <c r="F32" s="9"/>
    </row>
    <row r="33" spans="1:6" ht="15.75" customHeight="1">
      <c r="A33" s="6" t="s">
        <v>35</v>
      </c>
      <c r="B33" s="27">
        <v>0</v>
      </c>
      <c r="C33" s="7">
        <v>0</v>
      </c>
      <c r="D33" s="28">
        <f t="shared" si="0"/>
        <v>0</v>
      </c>
      <c r="E33" s="9"/>
      <c r="F33" s="9"/>
    </row>
    <row r="34" spans="1:6" ht="15.75" customHeight="1">
      <c r="A34" s="6" t="s">
        <v>36</v>
      </c>
      <c r="B34" s="27">
        <v>0</v>
      </c>
      <c r="C34" s="7">
        <v>0</v>
      </c>
      <c r="D34" s="28">
        <f t="shared" si="0"/>
        <v>0</v>
      </c>
      <c r="E34" s="9"/>
      <c r="F34" s="9"/>
    </row>
    <row r="35" spans="1:6" ht="15.75" customHeight="1">
      <c r="A35" s="6" t="s">
        <v>37</v>
      </c>
      <c r="B35" s="27">
        <v>0</v>
      </c>
      <c r="C35" s="7">
        <v>0</v>
      </c>
      <c r="D35" s="28">
        <f t="shared" si="0"/>
        <v>0</v>
      </c>
      <c r="E35" s="9"/>
      <c r="F35" s="9"/>
    </row>
    <row r="36" spans="1:6" ht="15.75" customHeight="1">
      <c r="A36" s="6" t="s">
        <v>38</v>
      </c>
      <c r="B36" s="27">
        <v>0</v>
      </c>
      <c r="C36" s="7">
        <v>0</v>
      </c>
      <c r="D36" s="28">
        <f t="shared" si="0"/>
        <v>0</v>
      </c>
      <c r="E36" s="9"/>
      <c r="F36" s="9"/>
    </row>
    <row r="37" spans="1:6" ht="15.75" customHeight="1" hidden="1">
      <c r="A37" s="6" t="s">
        <v>39</v>
      </c>
      <c r="B37" s="7"/>
      <c r="D37" s="8" t="e">
        <f>C37/B37*100</f>
        <v>#DIV/0!</v>
      </c>
      <c r="E37" s="9"/>
      <c r="F37" s="9"/>
    </row>
    <row r="38" spans="1:5" ht="18" customHeight="1">
      <c r="A38" s="10" t="s">
        <v>40</v>
      </c>
      <c r="B38" s="11">
        <f>SUM(B4:B37)</f>
        <v>110000000</v>
      </c>
      <c r="C38" s="11">
        <f>SUM(C4:C37)</f>
        <v>82500000</v>
      </c>
      <c r="D38" s="12">
        <f>C38/B38*100</f>
        <v>75</v>
      </c>
      <c r="E38" s="9"/>
    </row>
    <row r="39" ht="3.75" customHeight="1">
      <c r="E39" s="9"/>
    </row>
    <row r="40" ht="5.25" customHeight="1"/>
    <row r="41" spans="1:4" ht="16.5">
      <c r="A41" s="13"/>
      <c r="B41" s="14"/>
      <c r="C41" s="41"/>
      <c r="D41" s="41"/>
    </row>
    <row r="42" spans="1:4" ht="11.25" customHeight="1">
      <c r="A42" s="14"/>
      <c r="B42" s="14"/>
      <c r="C42" s="14"/>
      <c r="D42" s="14"/>
    </row>
    <row r="43" spans="1:4" ht="10.5" customHeight="1">
      <c r="A43" s="14"/>
      <c r="B43" s="14"/>
      <c r="C43" s="14"/>
      <c r="D43" s="14"/>
    </row>
    <row r="44" spans="1:4" ht="16.5">
      <c r="A44" s="15"/>
      <c r="B44" s="14"/>
      <c r="C44" s="14"/>
      <c r="D44" s="14"/>
    </row>
    <row r="45" spans="1:4" ht="16.5">
      <c r="A45" s="15"/>
      <c r="B45" s="14"/>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4.75" customHeight="1">
      <c r="A1" s="39" t="s">
        <v>155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1000474</v>
      </c>
      <c r="C4" s="27">
        <v>1000474</v>
      </c>
      <c r="D4" s="28">
        <f aca="true" t="shared" si="0" ref="D4:D36">IF(B4&gt;0,C4/B4*100,0)</f>
        <v>100</v>
      </c>
      <c r="E4" s="29"/>
      <c r="F4" s="29"/>
    </row>
    <row r="5" spans="1:6" ht="15.75" customHeight="1">
      <c r="A5" s="26" t="s">
        <v>7</v>
      </c>
      <c r="B5" s="27">
        <v>163662</v>
      </c>
      <c r="C5" s="27">
        <v>163662</v>
      </c>
      <c r="D5" s="28">
        <f t="shared" si="0"/>
        <v>100</v>
      </c>
      <c r="E5" s="29"/>
      <c r="F5" s="29"/>
    </row>
    <row r="6" spans="1:6" ht="15.75" customHeight="1">
      <c r="A6" s="26" t="s">
        <v>8</v>
      </c>
      <c r="B6" s="27">
        <v>112839</v>
      </c>
      <c r="C6" s="27">
        <v>112839</v>
      </c>
      <c r="D6" s="28">
        <f t="shared" si="0"/>
        <v>100</v>
      </c>
      <c r="E6" s="29"/>
      <c r="F6" s="29"/>
    </row>
    <row r="7" spans="1:6" ht="15.75" customHeight="1">
      <c r="A7" s="26" t="s">
        <v>9</v>
      </c>
      <c r="B7" s="27">
        <v>58712</v>
      </c>
      <c r="C7" s="27">
        <v>58712</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81346</v>
      </c>
      <c r="C10" s="27">
        <v>81346</v>
      </c>
      <c r="D10" s="28">
        <f t="shared" si="0"/>
        <v>100</v>
      </c>
      <c r="E10" s="29"/>
      <c r="F10" s="29"/>
    </row>
    <row r="11" spans="1:6" ht="15.75" customHeight="1">
      <c r="A11" s="26" t="s">
        <v>13</v>
      </c>
      <c r="B11" s="27">
        <v>147412</v>
      </c>
      <c r="C11" s="27">
        <v>147412</v>
      </c>
      <c r="D11" s="28">
        <f t="shared" si="0"/>
        <v>100</v>
      </c>
      <c r="E11" s="29"/>
      <c r="F11" s="29"/>
    </row>
    <row r="12" spans="1:6" ht="15.75" customHeight="1">
      <c r="A12" s="26" t="s">
        <v>14</v>
      </c>
      <c r="B12" s="27">
        <v>81346</v>
      </c>
      <c r="C12" s="27">
        <v>81346</v>
      </c>
      <c r="D12" s="28">
        <f t="shared" si="0"/>
        <v>100</v>
      </c>
      <c r="E12" s="29"/>
      <c r="F12" s="29"/>
    </row>
    <row r="13" spans="1:6" ht="15.75" customHeight="1">
      <c r="A13" s="26" t="s">
        <v>15</v>
      </c>
      <c r="B13" s="27">
        <v>0</v>
      </c>
      <c r="C13" s="27">
        <v>0</v>
      </c>
      <c r="D13" s="28">
        <f t="shared" si="0"/>
        <v>0</v>
      </c>
      <c r="E13" s="29"/>
      <c r="F13" s="29"/>
    </row>
    <row r="14" spans="1:6" ht="15.75" customHeight="1">
      <c r="A14" s="26" t="s">
        <v>16</v>
      </c>
      <c r="B14" s="27">
        <v>58712</v>
      </c>
      <c r="C14" s="27">
        <v>58712</v>
      </c>
      <c r="D14" s="28">
        <f t="shared" si="0"/>
        <v>100</v>
      </c>
      <c r="E14" s="29"/>
      <c r="F14" s="29"/>
    </row>
    <row r="15" spans="1:6" ht="15.75" customHeight="1">
      <c r="A15" s="26" t="s">
        <v>17</v>
      </c>
      <c r="B15" s="27">
        <v>154158</v>
      </c>
      <c r="C15" s="27">
        <v>154158</v>
      </c>
      <c r="D15" s="28">
        <f t="shared" si="0"/>
        <v>100</v>
      </c>
      <c r="E15" s="29"/>
      <c r="F15" s="29"/>
    </row>
    <row r="16" spans="1:6" ht="15.75" customHeight="1">
      <c r="A16" s="26" t="s">
        <v>18</v>
      </c>
      <c r="B16" s="27">
        <v>0</v>
      </c>
      <c r="C16" s="27">
        <v>0</v>
      </c>
      <c r="D16" s="28">
        <f t="shared" si="0"/>
        <v>0</v>
      </c>
      <c r="E16" s="29"/>
      <c r="F16" s="29"/>
    </row>
    <row r="17" spans="1:6" ht="15.75" customHeight="1">
      <c r="A17" s="26" t="s">
        <v>19</v>
      </c>
      <c r="B17" s="27">
        <v>86164</v>
      </c>
      <c r="C17" s="27">
        <v>86164</v>
      </c>
      <c r="D17" s="28">
        <f t="shared" si="0"/>
        <v>100</v>
      </c>
      <c r="E17" s="29"/>
      <c r="F17" s="29"/>
    </row>
    <row r="18" spans="1:6" ht="15.75" customHeight="1">
      <c r="A18" s="26" t="s">
        <v>20</v>
      </c>
      <c r="B18" s="27">
        <v>38926</v>
      </c>
      <c r="C18" s="27">
        <v>38926</v>
      </c>
      <c r="D18" s="28">
        <f t="shared" si="0"/>
        <v>100</v>
      </c>
      <c r="E18" s="29"/>
      <c r="F18" s="29"/>
    </row>
    <row r="19" spans="1:6" ht="15.75" customHeight="1">
      <c r="A19" s="26" t="s">
        <v>21</v>
      </c>
      <c r="B19" s="27">
        <v>71776</v>
      </c>
      <c r="C19" s="27">
        <v>71776</v>
      </c>
      <c r="D19" s="28">
        <f t="shared" si="0"/>
        <v>100</v>
      </c>
      <c r="E19" s="29"/>
      <c r="F19" s="29"/>
    </row>
    <row r="20" spans="1:6" ht="15.75" customHeight="1">
      <c r="A20" s="26" t="s">
        <v>22</v>
      </c>
      <c r="B20" s="27">
        <v>38926</v>
      </c>
      <c r="C20" s="27">
        <v>38926</v>
      </c>
      <c r="D20" s="28">
        <f t="shared" si="0"/>
        <v>100</v>
      </c>
      <c r="E20" s="29"/>
      <c r="F20" s="29"/>
    </row>
    <row r="21" spans="1:6" ht="15.75" customHeight="1">
      <c r="A21" s="26" t="s">
        <v>23</v>
      </c>
      <c r="B21" s="27">
        <v>58712</v>
      </c>
      <c r="C21" s="27">
        <v>58712</v>
      </c>
      <c r="D21" s="28">
        <f t="shared" si="0"/>
        <v>100</v>
      </c>
      <c r="E21" s="29"/>
      <c r="F21" s="29"/>
    </row>
    <row r="22" spans="1:6" ht="15.75" customHeight="1">
      <c r="A22" s="26" t="s">
        <v>24</v>
      </c>
      <c r="B22" s="27">
        <v>58712</v>
      </c>
      <c r="C22" s="27">
        <v>58712</v>
      </c>
      <c r="D22" s="28">
        <f t="shared" si="0"/>
        <v>100</v>
      </c>
      <c r="E22" s="29"/>
      <c r="F22" s="29"/>
    </row>
    <row r="23" spans="1:6" ht="15.75" customHeight="1">
      <c r="A23" s="26" t="s">
        <v>25</v>
      </c>
      <c r="B23" s="27">
        <v>76594</v>
      </c>
      <c r="C23" s="27">
        <v>76594</v>
      </c>
      <c r="D23" s="28">
        <f t="shared" si="0"/>
        <v>100</v>
      </c>
      <c r="E23" s="29"/>
      <c r="F23" s="29"/>
    </row>
    <row r="24" spans="1:6" ht="15.75" customHeight="1">
      <c r="A24" s="26" t="s">
        <v>26</v>
      </c>
      <c r="B24" s="27">
        <v>58712</v>
      </c>
      <c r="C24" s="27">
        <v>58712</v>
      </c>
      <c r="D24" s="28">
        <f t="shared" si="0"/>
        <v>100</v>
      </c>
      <c r="E24" s="29"/>
      <c r="F24" s="29"/>
    </row>
    <row r="25" spans="1:6" ht="15.75" customHeight="1">
      <c r="A25" s="26" t="s">
        <v>27</v>
      </c>
      <c r="B25" s="27">
        <v>19720</v>
      </c>
      <c r="C25" s="27">
        <v>19720</v>
      </c>
      <c r="D25" s="28">
        <f t="shared" si="0"/>
        <v>100</v>
      </c>
      <c r="E25" s="29"/>
      <c r="F25" s="29"/>
    </row>
    <row r="26" spans="1:6" ht="15.75" customHeight="1">
      <c r="A26" s="26" t="s">
        <v>28</v>
      </c>
      <c r="B26" s="27">
        <v>58712</v>
      </c>
      <c r="C26" s="27">
        <v>58712</v>
      </c>
      <c r="D26" s="28">
        <f t="shared" si="0"/>
        <v>100</v>
      </c>
      <c r="E26" s="29"/>
      <c r="F26" s="29"/>
    </row>
    <row r="27" spans="1:6" ht="15.75" customHeight="1">
      <c r="A27" s="26" t="s">
        <v>29</v>
      </c>
      <c r="B27" s="27">
        <v>0</v>
      </c>
      <c r="C27" s="27">
        <v>0</v>
      </c>
      <c r="D27" s="28">
        <f t="shared" si="0"/>
        <v>0</v>
      </c>
      <c r="E27" s="29"/>
      <c r="F27" s="29"/>
    </row>
    <row r="28" spans="1:6" ht="15.75" customHeight="1">
      <c r="A28" s="26" t="s">
        <v>30</v>
      </c>
      <c r="B28" s="27">
        <v>131666</v>
      </c>
      <c r="C28" s="27">
        <v>131666</v>
      </c>
      <c r="D28" s="28">
        <f t="shared" si="0"/>
        <v>100</v>
      </c>
      <c r="E28" s="29"/>
      <c r="F28" s="29"/>
    </row>
    <row r="29" spans="1:6" ht="15.75" customHeight="1">
      <c r="A29" s="26" t="s">
        <v>31</v>
      </c>
      <c r="B29" s="27">
        <v>113551</v>
      </c>
      <c r="C29" s="27">
        <v>113551</v>
      </c>
      <c r="D29" s="28">
        <f t="shared" si="0"/>
        <v>100</v>
      </c>
      <c r="E29" s="29"/>
      <c r="F29" s="29"/>
    </row>
    <row r="30" spans="1:6" ht="15.75" customHeight="1">
      <c r="A30" s="26" t="s">
        <v>32</v>
      </c>
      <c r="B30" s="27">
        <v>0</v>
      </c>
      <c r="C30" s="27">
        <v>0</v>
      </c>
      <c r="D30" s="28">
        <f t="shared" si="0"/>
        <v>0</v>
      </c>
      <c r="E30" s="29"/>
      <c r="F30" s="29"/>
    </row>
    <row r="31" spans="1:6" ht="15.75" customHeight="1">
      <c r="A31" s="26" t="s">
        <v>33</v>
      </c>
      <c r="B31" s="27">
        <v>49142</v>
      </c>
      <c r="C31" s="27">
        <v>49142</v>
      </c>
      <c r="D31" s="28">
        <f t="shared" si="0"/>
        <v>100</v>
      </c>
      <c r="E31" s="29"/>
      <c r="F31" s="29"/>
    </row>
    <row r="32" spans="1:6" ht="15.75" customHeight="1">
      <c r="A32" s="26" t="s">
        <v>34</v>
      </c>
      <c r="B32" s="27">
        <v>71776</v>
      </c>
      <c r="C32" s="27">
        <v>71776</v>
      </c>
      <c r="D32" s="28">
        <f t="shared" si="0"/>
        <v>100</v>
      </c>
      <c r="E32" s="29"/>
      <c r="F32" s="29"/>
    </row>
    <row r="33" spans="1:6" ht="15.75" customHeight="1">
      <c r="A33" s="26" t="s">
        <v>35</v>
      </c>
      <c r="B33" s="27">
        <v>29356</v>
      </c>
      <c r="C33" s="27">
        <v>29356</v>
      </c>
      <c r="D33" s="28">
        <f t="shared" si="0"/>
        <v>100</v>
      </c>
      <c r="E33" s="29"/>
      <c r="F33" s="29"/>
    </row>
    <row r="34" spans="1:6" ht="15.75" customHeight="1">
      <c r="A34" s="26" t="s">
        <v>36</v>
      </c>
      <c r="B34" s="27">
        <v>58712</v>
      </c>
      <c r="C34" s="27">
        <v>58712</v>
      </c>
      <c r="D34" s="28">
        <f t="shared" si="0"/>
        <v>100</v>
      </c>
      <c r="E34" s="29"/>
      <c r="F34" s="29"/>
    </row>
    <row r="35" spans="1:6" ht="15.75" customHeight="1">
      <c r="A35" s="26" t="s">
        <v>37</v>
      </c>
      <c r="B35" s="27">
        <v>103209</v>
      </c>
      <c r="C35" s="27">
        <v>103209</v>
      </c>
      <c r="D35" s="28">
        <f t="shared" si="0"/>
        <v>100</v>
      </c>
      <c r="E35" s="29"/>
      <c r="F35" s="29"/>
    </row>
    <row r="36" spans="1:6" ht="15.75" customHeight="1">
      <c r="A36" s="26" t="s">
        <v>38</v>
      </c>
      <c r="B36" s="27">
        <v>112773</v>
      </c>
      <c r="C36" s="27">
        <v>112773</v>
      </c>
      <c r="D36" s="28">
        <f t="shared" si="0"/>
        <v>100</v>
      </c>
      <c r="E36" s="29"/>
      <c r="F36" s="29"/>
    </row>
    <row r="37" spans="1:6" ht="15.75" customHeight="1" hidden="1">
      <c r="A37" s="26" t="s">
        <v>39</v>
      </c>
      <c r="B37" s="27"/>
      <c r="D37" s="28" t="e">
        <f>C37/B37*100</f>
        <v>#DIV/0!</v>
      </c>
      <c r="E37" s="29"/>
      <c r="F37" s="29"/>
    </row>
    <row r="38" spans="1:5" ht="18" customHeight="1">
      <c r="A38" s="30" t="s">
        <v>40</v>
      </c>
      <c r="B38" s="31">
        <f>SUM(B4:B37)</f>
        <v>3095800</v>
      </c>
      <c r="C38" s="31">
        <f>SUM(C4:C37)</f>
        <v>3095800</v>
      </c>
      <c r="D38" s="32">
        <f>C38/B38*100</f>
        <v>100</v>
      </c>
      <c r="E38" s="29"/>
    </row>
    <row r="39" ht="3.75" customHeight="1">
      <c r="E39" s="29"/>
    </row>
    <row r="40" ht="5.25" customHeight="1"/>
    <row r="41" spans="1:4" ht="16.5">
      <c r="A41" s="13"/>
      <c r="B41" s="34"/>
      <c r="C41" s="34"/>
      <c r="D41" s="35"/>
    </row>
    <row r="42" spans="1:4" ht="11.25" customHeight="1">
      <c r="A42" s="33"/>
      <c r="B42" s="33"/>
      <c r="C42" s="33"/>
      <c r="D42" s="33"/>
    </row>
    <row r="43" spans="1:4" ht="15" customHeight="1">
      <c r="A43" s="33"/>
      <c r="B43" s="36"/>
      <c r="C43" s="36"/>
      <c r="D43" s="33"/>
    </row>
    <row r="44" spans="1:4" ht="16.5">
      <c r="A44" s="15"/>
      <c r="B44" s="34"/>
      <c r="C44" s="34"/>
      <c r="D44" s="33"/>
    </row>
    <row r="45" spans="1:4" ht="16.5">
      <c r="A45" s="15"/>
      <c r="B45" s="33"/>
      <c r="C45" s="41"/>
      <c r="D45" s="41"/>
    </row>
  </sheetData>
  <sheetProtection/>
  <mergeCells count="3">
    <mergeCell ref="A1:D1"/>
    <mergeCell ref="B2:D2"/>
    <mergeCell ref="C45:D45"/>
  </mergeCells>
  <printOptions/>
  <pageMargins left="0.7" right="0.7" top="0.75" bottom="0.75" header="0.3" footer="0.3"/>
  <pageSetup fitToHeight="1" fitToWidth="1"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123.75" customHeight="1">
      <c r="A1" s="39" t="s">
        <v>156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6877752</v>
      </c>
      <c r="C4" s="27">
        <v>4837456.8100000005</v>
      </c>
      <c r="D4" s="28">
        <f aca="true" t="shared" si="0" ref="D4:D36">IF(B4&gt;0,C4/B4*100,0)</f>
        <v>70.33485374290903</v>
      </c>
      <c r="E4" s="29"/>
      <c r="F4" s="29"/>
    </row>
    <row r="5" spans="1:6" ht="15.75" customHeight="1">
      <c r="A5" s="26" t="s">
        <v>7</v>
      </c>
      <c r="B5" s="27">
        <v>1250664</v>
      </c>
      <c r="C5" s="27">
        <v>890912.31</v>
      </c>
      <c r="D5" s="28">
        <f t="shared" si="0"/>
        <v>71.23514469114008</v>
      </c>
      <c r="E5" s="29"/>
      <c r="F5" s="29"/>
    </row>
    <row r="6" spans="1:6" ht="15.75" customHeight="1">
      <c r="A6" s="26" t="s">
        <v>8</v>
      </c>
      <c r="B6" s="27">
        <v>1094356</v>
      </c>
      <c r="C6" s="27">
        <v>669245.1499999999</v>
      </c>
      <c r="D6" s="28">
        <f t="shared" si="0"/>
        <v>61.15424505371194</v>
      </c>
      <c r="E6" s="29"/>
      <c r="F6" s="29"/>
    </row>
    <row r="7" spans="1:6" ht="15.75" customHeight="1">
      <c r="A7" s="26" t="s">
        <v>9</v>
      </c>
      <c r="B7" s="27">
        <v>781740</v>
      </c>
      <c r="C7" s="27">
        <v>504029.39</v>
      </c>
      <c r="D7" s="28">
        <f t="shared" si="0"/>
        <v>64.47532299741601</v>
      </c>
      <c r="E7" s="29"/>
      <c r="F7" s="29"/>
    </row>
    <row r="8" spans="1:6" ht="15.75" customHeight="1">
      <c r="A8" s="26" t="s">
        <v>10</v>
      </c>
      <c r="B8" s="27">
        <v>781740</v>
      </c>
      <c r="C8" s="27">
        <v>514963.05</v>
      </c>
      <c r="D8" s="28">
        <f t="shared" si="0"/>
        <v>65.8739542558907</v>
      </c>
      <c r="E8" s="29"/>
      <c r="F8" s="29"/>
    </row>
    <row r="9" spans="1:6" ht="15.75" customHeight="1">
      <c r="A9" s="26" t="s">
        <v>11</v>
      </c>
      <c r="B9" s="27">
        <v>625432</v>
      </c>
      <c r="C9" s="27">
        <v>393383.1000000001</v>
      </c>
      <c r="D9" s="28">
        <f t="shared" si="0"/>
        <v>62.89782102610677</v>
      </c>
      <c r="E9" s="29"/>
      <c r="F9" s="29"/>
    </row>
    <row r="10" spans="1:6" ht="15.75" customHeight="1">
      <c r="A10" s="26" t="s">
        <v>12</v>
      </c>
      <c r="B10" s="27">
        <v>781940</v>
      </c>
      <c r="C10" s="27">
        <v>597169.3</v>
      </c>
      <c r="D10" s="28">
        <f t="shared" si="0"/>
        <v>76.37022022150038</v>
      </c>
      <c r="E10" s="29"/>
      <c r="F10" s="29"/>
    </row>
    <row r="11" spans="1:6" ht="15.75" customHeight="1">
      <c r="A11" s="26" t="s">
        <v>13</v>
      </c>
      <c r="B11" s="27">
        <v>1250664</v>
      </c>
      <c r="C11" s="27">
        <v>852261.76</v>
      </c>
      <c r="D11" s="28">
        <f t="shared" si="0"/>
        <v>68.1447423128834</v>
      </c>
      <c r="E11" s="29"/>
      <c r="F11" s="29"/>
    </row>
    <row r="12" spans="1:6" ht="15.75" customHeight="1">
      <c r="A12" s="26" t="s">
        <v>14</v>
      </c>
      <c r="B12" s="27">
        <v>781940</v>
      </c>
      <c r="C12" s="27">
        <v>569066.96</v>
      </c>
      <c r="D12" s="28">
        <f t="shared" si="0"/>
        <v>72.77629485638283</v>
      </c>
      <c r="E12" s="29"/>
      <c r="F12" s="29"/>
    </row>
    <row r="13" spans="1:6" ht="15.75" customHeight="1">
      <c r="A13" s="26" t="s">
        <v>15</v>
      </c>
      <c r="B13" s="27">
        <v>625432</v>
      </c>
      <c r="C13" s="27">
        <v>442133.03</v>
      </c>
      <c r="D13" s="28">
        <f t="shared" si="0"/>
        <v>70.6924221977769</v>
      </c>
      <c r="E13" s="29"/>
      <c r="F13" s="29"/>
    </row>
    <row r="14" spans="1:6" ht="15.75" customHeight="1">
      <c r="A14" s="26" t="s">
        <v>16</v>
      </c>
      <c r="B14" s="27">
        <v>781940</v>
      </c>
      <c r="C14" s="27">
        <v>531648.98</v>
      </c>
      <c r="D14" s="28">
        <f t="shared" si="0"/>
        <v>67.99101977133796</v>
      </c>
      <c r="E14" s="29"/>
      <c r="F14" s="29"/>
    </row>
    <row r="15" spans="1:6" ht="15.75" customHeight="1">
      <c r="A15" s="26" t="s">
        <v>17</v>
      </c>
      <c r="B15" s="27">
        <v>1251664</v>
      </c>
      <c r="C15" s="27">
        <v>936243.2299999999</v>
      </c>
      <c r="D15" s="28">
        <f t="shared" si="0"/>
        <v>74.79988479336306</v>
      </c>
      <c r="E15" s="29"/>
      <c r="F15" s="29"/>
    </row>
    <row r="16" spans="1:6" ht="15.75" customHeight="1">
      <c r="A16" s="26" t="s">
        <v>18</v>
      </c>
      <c r="B16" s="27">
        <v>625432</v>
      </c>
      <c r="C16" s="27">
        <v>385820.64999999997</v>
      </c>
      <c r="D16" s="28">
        <f t="shared" si="0"/>
        <v>61.68866479489377</v>
      </c>
      <c r="E16" s="29"/>
      <c r="F16" s="29"/>
    </row>
    <row r="17" spans="1:6" ht="15.75" customHeight="1">
      <c r="A17" s="26" t="s">
        <v>19</v>
      </c>
      <c r="B17" s="27">
        <v>1094556</v>
      </c>
      <c r="C17" s="27">
        <v>747364.87</v>
      </c>
      <c r="D17" s="28">
        <f t="shared" si="0"/>
        <v>68.28018575568541</v>
      </c>
      <c r="E17" s="29"/>
      <c r="F17" s="29"/>
    </row>
    <row r="18" spans="1:6" ht="15.75" customHeight="1">
      <c r="A18" s="26" t="s">
        <v>20</v>
      </c>
      <c r="B18" s="27">
        <v>625832</v>
      </c>
      <c r="C18" s="27">
        <v>430386.4</v>
      </c>
      <c r="D18" s="28">
        <f t="shared" si="0"/>
        <v>68.77027700724796</v>
      </c>
      <c r="E18" s="29"/>
      <c r="F18" s="29"/>
    </row>
    <row r="19" spans="1:6" ht="15.75" customHeight="1">
      <c r="A19" s="26" t="s">
        <v>21</v>
      </c>
      <c r="B19" s="27">
        <v>1094556</v>
      </c>
      <c r="C19" s="27">
        <v>675310.9299999999</v>
      </c>
      <c r="D19" s="28">
        <f t="shared" si="0"/>
        <v>61.69724801654735</v>
      </c>
      <c r="E19" s="29"/>
      <c r="F19" s="29"/>
    </row>
    <row r="20" spans="1:6" ht="15.75" customHeight="1">
      <c r="A20" s="26" t="s">
        <v>22</v>
      </c>
      <c r="B20" s="27">
        <v>781940</v>
      </c>
      <c r="C20" s="27">
        <v>409559.74000000005</v>
      </c>
      <c r="D20" s="28">
        <f t="shared" si="0"/>
        <v>52.377387011791186</v>
      </c>
      <c r="E20" s="29"/>
      <c r="F20" s="29"/>
    </row>
    <row r="21" spans="1:6" ht="15.75" customHeight="1">
      <c r="A21" s="26" t="s">
        <v>23</v>
      </c>
      <c r="B21" s="27">
        <v>1094556</v>
      </c>
      <c r="C21" s="27">
        <v>725414.55</v>
      </c>
      <c r="D21" s="28">
        <f t="shared" si="0"/>
        <v>66.27477716992097</v>
      </c>
      <c r="E21" s="29"/>
      <c r="F21" s="29"/>
    </row>
    <row r="22" spans="1:6" ht="15.75" customHeight="1">
      <c r="A22" s="26" t="s">
        <v>24</v>
      </c>
      <c r="B22" s="27">
        <v>781740</v>
      </c>
      <c r="C22" s="27">
        <v>522019.10000000003</v>
      </c>
      <c r="D22" s="28">
        <f t="shared" si="0"/>
        <v>66.77656253997493</v>
      </c>
      <c r="E22" s="29"/>
      <c r="F22" s="29"/>
    </row>
    <row r="23" spans="1:6" ht="15.75" customHeight="1">
      <c r="A23" s="26" t="s">
        <v>25</v>
      </c>
      <c r="B23" s="27">
        <v>781940</v>
      </c>
      <c r="C23" s="27">
        <v>580962.69</v>
      </c>
      <c r="D23" s="28">
        <f t="shared" si="0"/>
        <v>74.29760467555055</v>
      </c>
      <c r="E23" s="29"/>
      <c r="F23" s="29"/>
    </row>
    <row r="24" spans="1:6" ht="15.75" customHeight="1">
      <c r="A24" s="26" t="s">
        <v>26</v>
      </c>
      <c r="B24" s="27">
        <v>625632</v>
      </c>
      <c r="C24" s="27">
        <v>413968.25</v>
      </c>
      <c r="D24" s="28">
        <f t="shared" si="0"/>
        <v>66.16801090737047</v>
      </c>
      <c r="E24" s="29"/>
      <c r="F24" s="29"/>
    </row>
    <row r="25" spans="1:6" ht="15.75" customHeight="1">
      <c r="A25" s="26" t="s">
        <v>27</v>
      </c>
      <c r="B25" s="27">
        <v>781940</v>
      </c>
      <c r="C25" s="27">
        <v>510705.98</v>
      </c>
      <c r="D25" s="28">
        <f t="shared" si="0"/>
        <v>65.3126812798936</v>
      </c>
      <c r="E25" s="29"/>
      <c r="F25" s="29"/>
    </row>
    <row r="26" spans="1:6" ht="15.75" customHeight="1">
      <c r="A26" s="26" t="s">
        <v>28</v>
      </c>
      <c r="B26" s="27">
        <v>1094756</v>
      </c>
      <c r="C26" s="27">
        <v>753155.1799999999</v>
      </c>
      <c r="D26" s="28">
        <f t="shared" si="0"/>
        <v>68.79662500137016</v>
      </c>
      <c r="E26" s="29"/>
      <c r="F26" s="29"/>
    </row>
    <row r="27" spans="1:6" ht="15.75" customHeight="1">
      <c r="A27" s="26" t="s">
        <v>29</v>
      </c>
      <c r="B27" s="27">
        <v>625432</v>
      </c>
      <c r="C27" s="27">
        <v>433985.24</v>
      </c>
      <c r="D27" s="28">
        <f t="shared" si="0"/>
        <v>69.389676255772</v>
      </c>
      <c r="E27" s="29"/>
      <c r="F27" s="29"/>
    </row>
    <row r="28" spans="1:6" ht="15.75" customHeight="1">
      <c r="A28" s="26" t="s">
        <v>30</v>
      </c>
      <c r="B28" s="27">
        <v>1094556</v>
      </c>
      <c r="C28" s="27">
        <v>776950.1799999999</v>
      </c>
      <c r="D28" s="28">
        <f t="shared" si="0"/>
        <v>70.9831365412094</v>
      </c>
      <c r="E28" s="29"/>
      <c r="F28" s="29"/>
    </row>
    <row r="29" spans="1:6" ht="15.75" customHeight="1">
      <c r="A29" s="26" t="s">
        <v>31</v>
      </c>
      <c r="B29" s="27">
        <v>1094756</v>
      </c>
      <c r="C29" s="27">
        <v>645897.7999999998</v>
      </c>
      <c r="D29" s="28">
        <f t="shared" si="0"/>
        <v>58.99924732086418</v>
      </c>
      <c r="E29" s="29"/>
      <c r="F29" s="29"/>
    </row>
    <row r="30" spans="1:6" ht="15.75" customHeight="1">
      <c r="A30" s="26" t="s">
        <v>32</v>
      </c>
      <c r="B30" s="27">
        <v>625632</v>
      </c>
      <c r="C30" s="27">
        <v>289185.67</v>
      </c>
      <c r="D30" s="28">
        <f t="shared" si="0"/>
        <v>46.22296653623855</v>
      </c>
      <c r="E30" s="29"/>
      <c r="F30" s="29"/>
    </row>
    <row r="31" spans="1:6" ht="15.75" customHeight="1">
      <c r="A31" s="26" t="s">
        <v>33</v>
      </c>
      <c r="B31" s="27">
        <v>625632</v>
      </c>
      <c r="C31" s="27">
        <v>416236.41000000003</v>
      </c>
      <c r="D31" s="28">
        <f t="shared" si="0"/>
        <v>66.5305499079331</v>
      </c>
      <c r="E31" s="29"/>
      <c r="F31" s="29"/>
    </row>
    <row r="32" spans="1:6" ht="15.75" customHeight="1">
      <c r="A32" s="26" t="s">
        <v>34</v>
      </c>
      <c r="B32" s="27">
        <v>781740</v>
      </c>
      <c r="C32" s="27">
        <v>538683.87</v>
      </c>
      <c r="D32" s="28">
        <f t="shared" si="0"/>
        <v>68.90831606416455</v>
      </c>
      <c r="E32" s="29"/>
      <c r="F32" s="29"/>
    </row>
    <row r="33" spans="1:6" ht="15.75" customHeight="1">
      <c r="A33" s="26" t="s">
        <v>35</v>
      </c>
      <c r="B33" s="27">
        <v>625832</v>
      </c>
      <c r="C33" s="27">
        <v>400844.94</v>
      </c>
      <c r="D33" s="28">
        <f t="shared" si="0"/>
        <v>64.04992713699524</v>
      </c>
      <c r="E33" s="29"/>
      <c r="F33" s="29"/>
    </row>
    <row r="34" spans="1:6" ht="15.75" customHeight="1">
      <c r="A34" s="26" t="s">
        <v>36</v>
      </c>
      <c r="B34" s="27">
        <v>781940</v>
      </c>
      <c r="C34" s="27">
        <v>568310.01</v>
      </c>
      <c r="D34" s="28">
        <f t="shared" si="0"/>
        <v>72.67949075376627</v>
      </c>
      <c r="E34" s="29"/>
      <c r="F34" s="29"/>
    </row>
    <row r="35" spans="1:6" ht="15.75" customHeight="1">
      <c r="A35" s="26" t="s">
        <v>37</v>
      </c>
      <c r="B35" s="27">
        <v>1094756</v>
      </c>
      <c r="C35" s="27">
        <v>692027.41</v>
      </c>
      <c r="D35" s="28">
        <f t="shared" si="0"/>
        <v>63.212936033234804</v>
      </c>
      <c r="E35" s="29"/>
      <c r="F35" s="29"/>
    </row>
    <row r="36" spans="1:6" ht="15.75" customHeight="1">
      <c r="A36" s="26" t="s">
        <v>38</v>
      </c>
      <c r="B36" s="27">
        <v>1094556</v>
      </c>
      <c r="C36" s="27">
        <v>699000.69</v>
      </c>
      <c r="D36" s="28">
        <f t="shared" si="0"/>
        <v>63.86157400809095</v>
      </c>
      <c r="E36" s="29"/>
      <c r="F36" s="29"/>
    </row>
    <row r="37" spans="1:6" ht="15.75" customHeight="1" hidden="1">
      <c r="A37" s="26" t="s">
        <v>39</v>
      </c>
      <c r="B37" s="27"/>
      <c r="D37" s="28" t="e">
        <f>C37/B37*100</f>
        <v>#DIV/0!</v>
      </c>
      <c r="E37" s="29"/>
      <c r="F37" s="29"/>
    </row>
    <row r="38" spans="1:5" ht="18" customHeight="1">
      <c r="A38" s="30" t="s">
        <v>40</v>
      </c>
      <c r="B38" s="31">
        <f>SUM(B4:B37)</f>
        <v>34712976</v>
      </c>
      <c r="C38" s="31">
        <f>SUM(C4:C37)</f>
        <v>23354303.630000006</v>
      </c>
      <c r="D38" s="32">
        <f>C38/B38*100</f>
        <v>67.2783100763242</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F45"/>
  <sheetViews>
    <sheetView zoomScale="90" zoomScaleNormal="90" zoomScalePageLayoutView="0" workbookViewId="0" topLeftCell="A2">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75" customHeight="1">
      <c r="A1" s="39" t="s">
        <v>157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639989</v>
      </c>
      <c r="C7" s="27">
        <v>479991.75</v>
      </c>
      <c r="D7" s="28">
        <f t="shared" si="0"/>
        <v>75</v>
      </c>
      <c r="E7" s="29"/>
      <c r="F7" s="29"/>
    </row>
    <row r="8" spans="1:6" ht="15.75" customHeight="1">
      <c r="A8" s="26" t="s">
        <v>10</v>
      </c>
      <c r="B8" s="27">
        <v>0</v>
      </c>
      <c r="C8" s="27">
        <v>0</v>
      </c>
      <c r="D8" s="28">
        <f t="shared" si="0"/>
        <v>0</v>
      </c>
      <c r="E8" s="29"/>
      <c r="F8" s="29"/>
    </row>
    <row r="9" spans="1:6" ht="15.75" customHeight="1">
      <c r="A9" s="26" t="s">
        <v>11</v>
      </c>
      <c r="B9" s="27">
        <v>479992</v>
      </c>
      <c r="C9" s="27">
        <v>359994</v>
      </c>
      <c r="D9" s="28">
        <f t="shared" si="0"/>
        <v>75</v>
      </c>
      <c r="E9" s="29"/>
      <c r="F9" s="29"/>
    </row>
    <row r="10" spans="1:6" ht="15.75" customHeight="1">
      <c r="A10" s="26" t="s">
        <v>12</v>
      </c>
      <c r="B10" s="27">
        <v>959984</v>
      </c>
      <c r="C10" s="27">
        <v>719988</v>
      </c>
      <c r="D10" s="28">
        <f t="shared" si="0"/>
        <v>75</v>
      </c>
      <c r="E10" s="29"/>
      <c r="F10" s="29"/>
    </row>
    <row r="11" spans="1:6" ht="15.75" customHeight="1">
      <c r="A11" s="26" t="s">
        <v>13</v>
      </c>
      <c r="B11" s="27">
        <v>2335962</v>
      </c>
      <c r="C11" s="27">
        <v>1751971.5</v>
      </c>
      <c r="D11" s="28">
        <f t="shared" si="0"/>
        <v>75</v>
      </c>
      <c r="E11" s="29"/>
      <c r="F11" s="29"/>
    </row>
    <row r="12" spans="1:6" ht="15.75" customHeight="1">
      <c r="A12" s="26" t="s">
        <v>14</v>
      </c>
      <c r="B12" s="27">
        <v>767987</v>
      </c>
      <c r="C12" s="27">
        <v>575990.25</v>
      </c>
      <c r="D12" s="28">
        <f t="shared" si="0"/>
        <v>75</v>
      </c>
      <c r="E12" s="29"/>
      <c r="F12" s="29"/>
    </row>
    <row r="13" spans="1:6" ht="15.75" customHeight="1">
      <c r="A13" s="26" t="s">
        <v>15</v>
      </c>
      <c r="B13" s="27">
        <v>543991</v>
      </c>
      <c r="C13" s="27">
        <v>407993.25</v>
      </c>
      <c r="D13" s="28">
        <f t="shared" si="0"/>
        <v>75</v>
      </c>
      <c r="E13" s="29"/>
      <c r="F13" s="29"/>
    </row>
    <row r="14" spans="1:6" ht="15.75" customHeight="1">
      <c r="A14" s="26" t="s">
        <v>16</v>
      </c>
      <c r="B14" s="27">
        <v>479992</v>
      </c>
      <c r="C14" s="27">
        <v>359994</v>
      </c>
      <c r="D14" s="28">
        <f t="shared" si="0"/>
        <v>75</v>
      </c>
      <c r="E14" s="29"/>
      <c r="F14" s="29"/>
    </row>
    <row r="15" spans="1:6" ht="15.75" customHeight="1">
      <c r="A15" s="26" t="s">
        <v>17</v>
      </c>
      <c r="B15" s="27">
        <v>2367961</v>
      </c>
      <c r="C15" s="27">
        <v>1775970.75</v>
      </c>
      <c r="D15" s="28">
        <f t="shared" si="0"/>
        <v>75</v>
      </c>
      <c r="E15" s="29"/>
      <c r="F15" s="29"/>
    </row>
    <row r="16" spans="1:6" ht="15.75" customHeight="1">
      <c r="A16" s="26" t="s">
        <v>18</v>
      </c>
      <c r="B16" s="27">
        <v>287995</v>
      </c>
      <c r="C16" s="27">
        <v>215996.25</v>
      </c>
      <c r="D16" s="28">
        <f t="shared" si="0"/>
        <v>75</v>
      </c>
      <c r="E16" s="29"/>
      <c r="F16" s="29"/>
    </row>
    <row r="17" spans="1:6" ht="15.75" customHeight="1">
      <c r="A17" s="26" t="s">
        <v>19</v>
      </c>
      <c r="B17" s="27">
        <v>671989</v>
      </c>
      <c r="C17" s="27">
        <v>503991.75</v>
      </c>
      <c r="D17" s="28">
        <f t="shared" si="0"/>
        <v>75</v>
      </c>
      <c r="E17" s="29"/>
      <c r="F17" s="29"/>
    </row>
    <row r="18" spans="1:6" ht="15.75" customHeight="1">
      <c r="A18" s="26" t="s">
        <v>20</v>
      </c>
      <c r="B18" s="27">
        <v>575991</v>
      </c>
      <c r="C18" s="27">
        <v>431993.25</v>
      </c>
      <c r="D18" s="28">
        <f t="shared" si="0"/>
        <v>75</v>
      </c>
      <c r="E18" s="29"/>
      <c r="F18" s="29"/>
    </row>
    <row r="19" spans="1:6" ht="15.75" customHeight="1">
      <c r="A19" s="26" t="s">
        <v>21</v>
      </c>
      <c r="B19" s="27">
        <v>543991</v>
      </c>
      <c r="C19" s="27">
        <v>407993.25</v>
      </c>
      <c r="D19" s="28">
        <f t="shared" si="0"/>
        <v>75</v>
      </c>
      <c r="E19" s="29"/>
      <c r="F19" s="29"/>
    </row>
    <row r="20" spans="1:6" ht="15.75" customHeight="1">
      <c r="A20" s="26" t="s">
        <v>22</v>
      </c>
      <c r="B20" s="27">
        <v>799987</v>
      </c>
      <c r="C20" s="27">
        <v>599990.25</v>
      </c>
      <c r="D20" s="28">
        <f t="shared" si="0"/>
        <v>75</v>
      </c>
      <c r="E20" s="29"/>
      <c r="F20" s="29"/>
    </row>
    <row r="21" spans="1:6" ht="15.75" customHeight="1">
      <c r="A21" s="26" t="s">
        <v>23</v>
      </c>
      <c r="B21" s="27">
        <v>1375977</v>
      </c>
      <c r="C21" s="27">
        <v>1031982.75</v>
      </c>
      <c r="D21" s="28">
        <f t="shared" si="0"/>
        <v>75</v>
      </c>
      <c r="E21" s="29"/>
      <c r="F21" s="29"/>
    </row>
    <row r="22" spans="1:6" ht="15.75" customHeight="1">
      <c r="A22" s="26" t="s">
        <v>24</v>
      </c>
      <c r="B22" s="27">
        <v>1055983</v>
      </c>
      <c r="C22" s="27">
        <v>791987.25</v>
      </c>
      <c r="D22" s="28">
        <f t="shared" si="0"/>
        <v>75</v>
      </c>
      <c r="E22" s="29"/>
      <c r="F22" s="29"/>
    </row>
    <row r="23" spans="1:6" ht="15.75" customHeight="1">
      <c r="A23" s="26" t="s">
        <v>25</v>
      </c>
      <c r="B23" s="27">
        <v>543991</v>
      </c>
      <c r="C23" s="27">
        <v>407993.25</v>
      </c>
      <c r="D23" s="28">
        <f t="shared" si="0"/>
        <v>75</v>
      </c>
      <c r="E23" s="29"/>
      <c r="F23" s="29"/>
    </row>
    <row r="24" spans="1:6" ht="15.75" customHeight="1">
      <c r="A24" s="26" t="s">
        <v>26</v>
      </c>
      <c r="B24" s="27">
        <v>543991</v>
      </c>
      <c r="C24" s="27">
        <v>407993.25</v>
      </c>
      <c r="D24" s="28">
        <f t="shared" si="0"/>
        <v>75</v>
      </c>
      <c r="E24" s="29"/>
      <c r="F24" s="29"/>
    </row>
    <row r="25" spans="1:6" ht="15.75" customHeight="1">
      <c r="A25" s="26" t="s">
        <v>27</v>
      </c>
      <c r="B25" s="27">
        <v>1087982</v>
      </c>
      <c r="C25" s="27">
        <v>815986.5</v>
      </c>
      <c r="D25" s="28">
        <f t="shared" si="0"/>
        <v>75</v>
      </c>
      <c r="E25" s="29"/>
      <c r="F25" s="29"/>
    </row>
    <row r="26" spans="1:6" ht="15.75" customHeight="1">
      <c r="A26" s="26" t="s">
        <v>28</v>
      </c>
      <c r="B26" s="27">
        <v>767987</v>
      </c>
      <c r="C26" s="27">
        <v>575990.25</v>
      </c>
      <c r="D26" s="28">
        <f t="shared" si="0"/>
        <v>75</v>
      </c>
      <c r="E26" s="29"/>
      <c r="F26" s="29"/>
    </row>
    <row r="27" spans="1:6" ht="15.75" customHeight="1">
      <c r="A27" s="26" t="s">
        <v>29</v>
      </c>
      <c r="B27" s="27">
        <v>511992</v>
      </c>
      <c r="C27" s="27">
        <v>383994</v>
      </c>
      <c r="D27" s="28">
        <f t="shared" si="0"/>
        <v>75</v>
      </c>
      <c r="E27" s="29"/>
      <c r="F27" s="29"/>
    </row>
    <row r="28" spans="1:6" ht="15.75" customHeight="1">
      <c r="A28" s="26" t="s">
        <v>30</v>
      </c>
      <c r="B28" s="27">
        <v>895985</v>
      </c>
      <c r="C28" s="27">
        <v>671988.75</v>
      </c>
      <c r="D28" s="28">
        <f t="shared" si="0"/>
        <v>75</v>
      </c>
      <c r="E28" s="29"/>
      <c r="F28" s="29"/>
    </row>
    <row r="29" spans="1:6" ht="15.75" customHeight="1">
      <c r="A29" s="26" t="s">
        <v>31</v>
      </c>
      <c r="B29" s="27">
        <v>1343978</v>
      </c>
      <c r="C29" s="27">
        <v>1007983.5</v>
      </c>
      <c r="D29" s="28">
        <f t="shared" si="0"/>
        <v>75</v>
      </c>
      <c r="E29" s="29"/>
      <c r="F29" s="29"/>
    </row>
    <row r="30" spans="1:6" ht="15.75" customHeight="1">
      <c r="A30" s="26" t="s">
        <v>32</v>
      </c>
      <c r="B30" s="27">
        <v>479992</v>
      </c>
      <c r="C30" s="27">
        <v>359994</v>
      </c>
      <c r="D30" s="28">
        <f t="shared" si="0"/>
        <v>75</v>
      </c>
      <c r="E30" s="29"/>
      <c r="F30" s="29"/>
    </row>
    <row r="31" spans="1:6" ht="15.75" customHeight="1">
      <c r="A31" s="26" t="s">
        <v>33</v>
      </c>
      <c r="B31" s="27">
        <v>447993</v>
      </c>
      <c r="C31" s="27">
        <v>335994.75</v>
      </c>
      <c r="D31" s="28">
        <f t="shared" si="0"/>
        <v>75</v>
      </c>
      <c r="E31" s="29"/>
      <c r="F31" s="29"/>
    </row>
    <row r="32" spans="1:6" ht="15.75" customHeight="1">
      <c r="A32" s="26" t="s">
        <v>34</v>
      </c>
      <c r="B32" s="27">
        <v>927985</v>
      </c>
      <c r="C32" s="27">
        <v>695988.75</v>
      </c>
      <c r="D32" s="28">
        <f t="shared" si="0"/>
        <v>75</v>
      </c>
      <c r="E32" s="29"/>
      <c r="F32" s="29"/>
    </row>
    <row r="33" spans="1:6" ht="15.75" customHeight="1">
      <c r="A33" s="26" t="s">
        <v>35</v>
      </c>
      <c r="B33" s="27">
        <v>799987</v>
      </c>
      <c r="C33" s="27">
        <v>599990.25</v>
      </c>
      <c r="D33" s="28">
        <f t="shared" si="0"/>
        <v>75</v>
      </c>
      <c r="E33" s="29"/>
      <c r="F33" s="29"/>
    </row>
    <row r="34" spans="1:6" ht="15.75" customHeight="1">
      <c r="A34" s="26" t="s">
        <v>36</v>
      </c>
      <c r="B34" s="27">
        <v>543991</v>
      </c>
      <c r="C34" s="27">
        <v>407993.25</v>
      </c>
      <c r="D34" s="28">
        <f t="shared" si="0"/>
        <v>75</v>
      </c>
      <c r="E34" s="29"/>
      <c r="F34" s="29"/>
    </row>
    <row r="35" spans="1:6" ht="15.75" customHeight="1">
      <c r="A35" s="26" t="s">
        <v>37</v>
      </c>
      <c r="B35" s="27">
        <v>927985</v>
      </c>
      <c r="C35" s="27">
        <v>695988.75</v>
      </c>
      <c r="D35" s="28">
        <f t="shared" si="0"/>
        <v>75</v>
      </c>
      <c r="E35" s="29"/>
      <c r="F35" s="29"/>
    </row>
    <row r="36" spans="1:6" ht="15.75" customHeight="1">
      <c r="A36" s="26" t="s">
        <v>38</v>
      </c>
      <c r="B36" s="27">
        <v>607990</v>
      </c>
      <c r="C36" s="27">
        <v>455992.5</v>
      </c>
      <c r="D36" s="28">
        <f t="shared" si="0"/>
        <v>75</v>
      </c>
      <c r="E36" s="29"/>
      <c r="F36" s="29"/>
    </row>
    <row r="37" spans="1:6" ht="15.75" customHeight="1" hidden="1">
      <c r="A37" s="26" t="s">
        <v>39</v>
      </c>
      <c r="B37" s="27"/>
      <c r="D37" s="28" t="e">
        <f>C37/B37*100</f>
        <v>#DIV/0!</v>
      </c>
      <c r="E37" s="29"/>
      <c r="F37" s="29"/>
    </row>
    <row r="38" spans="1:5" ht="18" customHeight="1">
      <c r="A38" s="30" t="s">
        <v>40</v>
      </c>
      <c r="B38" s="31">
        <f>SUM(B4:B37)</f>
        <v>24319600</v>
      </c>
      <c r="C38" s="31">
        <f>SUM(C4:C37)</f>
        <v>18239700</v>
      </c>
      <c r="D38" s="32">
        <f>C38/B38*100</f>
        <v>75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54.75" customHeight="1">
      <c r="A1" s="39" t="s">
        <v>154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15000000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3500000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4065532</v>
      </c>
      <c r="C24" s="27">
        <v>4051750</v>
      </c>
      <c r="D24" s="28">
        <f t="shared" si="0"/>
        <v>99.66100377515168</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4500000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27065532</v>
      </c>
      <c r="C38" s="31">
        <f>SUM(C4:C37)</f>
        <v>4051750</v>
      </c>
      <c r="D38" s="32">
        <f>C38/B38*100</f>
        <v>14.970147270705784</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54.75" customHeight="1">
      <c r="A1" s="39" t="s">
        <v>166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653940</v>
      </c>
      <c r="C4" s="27">
        <v>0</v>
      </c>
      <c r="D4" s="28">
        <f aca="true" t="shared" si="0" ref="D4:D37">IF(B4&gt;0,C4/B4*100,0)</f>
        <v>0</v>
      </c>
      <c r="E4" s="29"/>
      <c r="F4" s="29"/>
    </row>
    <row r="5" spans="1:6" ht="15.75" customHeight="1">
      <c r="A5" s="26" t="s">
        <v>7</v>
      </c>
      <c r="B5" s="27"/>
      <c r="C5" s="27">
        <v>0</v>
      </c>
      <c r="D5" s="28">
        <f t="shared" si="0"/>
        <v>0</v>
      </c>
      <c r="E5" s="29"/>
      <c r="F5" s="29"/>
    </row>
    <row r="6" spans="1:6" ht="15.75" customHeight="1">
      <c r="A6" s="26" t="s">
        <v>8</v>
      </c>
      <c r="B6" s="27"/>
      <c r="C6" s="27">
        <v>0</v>
      </c>
      <c r="D6" s="28">
        <f t="shared" si="0"/>
        <v>0</v>
      </c>
      <c r="E6" s="29"/>
      <c r="F6" s="29"/>
    </row>
    <row r="7" spans="1:6" ht="15.75" customHeight="1">
      <c r="A7" s="26" t="s">
        <v>9</v>
      </c>
      <c r="B7" s="27">
        <v>899910</v>
      </c>
      <c r="C7" s="27">
        <v>0</v>
      </c>
      <c r="D7" s="28">
        <f t="shared" si="0"/>
        <v>0</v>
      </c>
      <c r="E7" s="29"/>
      <c r="F7" s="29"/>
    </row>
    <row r="8" spans="1:6" ht="15.75" customHeight="1">
      <c r="A8" s="26" t="s">
        <v>10</v>
      </c>
      <c r="B8" s="27"/>
      <c r="C8" s="27">
        <v>0</v>
      </c>
      <c r="D8" s="28">
        <f t="shared" si="0"/>
        <v>0</v>
      </c>
      <c r="E8" s="29"/>
      <c r="F8" s="29"/>
    </row>
    <row r="9" spans="1:6" ht="15.75" customHeight="1">
      <c r="A9" s="26" t="s">
        <v>11</v>
      </c>
      <c r="B9" s="27"/>
      <c r="C9" s="27">
        <v>0</v>
      </c>
      <c r="D9" s="28">
        <f t="shared" si="0"/>
        <v>0</v>
      </c>
      <c r="E9" s="29"/>
      <c r="F9" s="29"/>
    </row>
    <row r="10" spans="1:6" ht="15.75" customHeight="1">
      <c r="A10" s="26" t="s">
        <v>12</v>
      </c>
      <c r="B10" s="27"/>
      <c r="C10" s="27">
        <v>0</v>
      </c>
      <c r="D10" s="28">
        <f t="shared" si="0"/>
        <v>0</v>
      </c>
      <c r="E10" s="29"/>
      <c r="F10" s="29"/>
    </row>
    <row r="11" spans="1:6" ht="15.75" customHeight="1">
      <c r="A11" s="26" t="s">
        <v>13</v>
      </c>
      <c r="B11" s="27"/>
      <c r="C11" s="27">
        <v>0</v>
      </c>
      <c r="D11" s="28">
        <f t="shared" si="0"/>
        <v>0</v>
      </c>
      <c r="E11" s="29"/>
      <c r="F11" s="29"/>
    </row>
    <row r="12" spans="1:6" ht="15.75" customHeight="1">
      <c r="A12" s="26" t="s">
        <v>14</v>
      </c>
      <c r="B12" s="27">
        <v>900000</v>
      </c>
      <c r="C12" s="27">
        <v>0</v>
      </c>
      <c r="D12" s="28">
        <f t="shared" si="0"/>
        <v>0</v>
      </c>
      <c r="E12" s="29"/>
      <c r="F12" s="29"/>
    </row>
    <row r="13" spans="1:6" ht="15.75" customHeight="1">
      <c r="A13" s="26" t="s">
        <v>15</v>
      </c>
      <c r="B13" s="27"/>
      <c r="C13" s="27">
        <v>0</v>
      </c>
      <c r="D13" s="28">
        <f t="shared" si="0"/>
        <v>0</v>
      </c>
      <c r="E13" s="29"/>
      <c r="F13" s="29"/>
    </row>
    <row r="14" spans="1:6" ht="15.75" customHeight="1">
      <c r="A14" s="26" t="s">
        <v>16</v>
      </c>
      <c r="B14" s="27"/>
      <c r="C14" s="27">
        <v>0</v>
      </c>
      <c r="D14" s="28">
        <f t="shared" si="0"/>
        <v>0</v>
      </c>
      <c r="E14" s="29"/>
      <c r="F14" s="29"/>
    </row>
    <row r="15" spans="1:6" ht="15.75" customHeight="1">
      <c r="A15" s="26" t="s">
        <v>17</v>
      </c>
      <c r="B15" s="27"/>
      <c r="C15" s="27">
        <v>0</v>
      </c>
      <c r="D15" s="28">
        <f t="shared" si="0"/>
        <v>0</v>
      </c>
      <c r="E15" s="29"/>
      <c r="F15" s="29"/>
    </row>
    <row r="16" spans="1:6" ht="15.75" customHeight="1">
      <c r="A16" s="26" t="s">
        <v>18</v>
      </c>
      <c r="B16" s="27"/>
      <c r="C16" s="27">
        <v>0</v>
      </c>
      <c r="D16" s="28">
        <f t="shared" si="0"/>
        <v>0</v>
      </c>
      <c r="E16" s="29"/>
      <c r="F16" s="29"/>
    </row>
    <row r="17" spans="1:6" ht="15.75" customHeight="1">
      <c r="A17" s="26" t="s">
        <v>19</v>
      </c>
      <c r="B17" s="27"/>
      <c r="C17" s="27">
        <v>0</v>
      </c>
      <c r="D17" s="28">
        <f t="shared" si="0"/>
        <v>0</v>
      </c>
      <c r="E17" s="29"/>
      <c r="F17" s="29"/>
    </row>
    <row r="18" spans="1:6" ht="15.75" customHeight="1">
      <c r="A18" s="26" t="s">
        <v>20</v>
      </c>
      <c r="B18" s="27"/>
      <c r="C18" s="27">
        <v>0</v>
      </c>
      <c r="D18" s="28">
        <f t="shared" si="0"/>
        <v>0</v>
      </c>
      <c r="E18" s="29"/>
      <c r="F18" s="29"/>
    </row>
    <row r="19" spans="1:6" ht="15.75" customHeight="1">
      <c r="A19" s="26" t="s">
        <v>21</v>
      </c>
      <c r="B19" s="27"/>
      <c r="C19" s="27">
        <v>0</v>
      </c>
      <c r="D19" s="28">
        <f t="shared" si="0"/>
        <v>0</v>
      </c>
      <c r="E19" s="29"/>
      <c r="F19" s="29"/>
    </row>
    <row r="20" spans="1:6" ht="15.75" customHeight="1">
      <c r="A20" s="26" t="s">
        <v>22</v>
      </c>
      <c r="B20" s="27">
        <v>850000</v>
      </c>
      <c r="C20" s="27">
        <v>0</v>
      </c>
      <c r="D20" s="28">
        <f t="shared" si="0"/>
        <v>0</v>
      </c>
      <c r="E20" s="29"/>
      <c r="F20" s="29"/>
    </row>
    <row r="21" spans="1:6" ht="15.75" customHeight="1">
      <c r="A21" s="26" t="s">
        <v>23</v>
      </c>
      <c r="B21" s="27">
        <v>830000</v>
      </c>
      <c r="C21" s="27">
        <v>0</v>
      </c>
      <c r="D21" s="28">
        <f t="shared" si="0"/>
        <v>0</v>
      </c>
      <c r="E21" s="29"/>
      <c r="F21" s="29"/>
    </row>
    <row r="22" spans="1:6" ht="15.75" customHeight="1">
      <c r="A22" s="26" t="s">
        <v>24</v>
      </c>
      <c r="B22" s="27"/>
      <c r="C22" s="27">
        <v>0</v>
      </c>
      <c r="D22" s="28">
        <f t="shared" si="0"/>
        <v>0</v>
      </c>
      <c r="E22" s="29"/>
      <c r="F22" s="29"/>
    </row>
    <row r="23" spans="1:6" ht="15.75" customHeight="1">
      <c r="A23" s="26" t="s">
        <v>25</v>
      </c>
      <c r="B23" s="27"/>
      <c r="C23" s="27">
        <v>0</v>
      </c>
      <c r="D23" s="28">
        <f t="shared" si="0"/>
        <v>0</v>
      </c>
      <c r="E23" s="29"/>
      <c r="F23" s="29"/>
    </row>
    <row r="24" spans="1:6" ht="15.75" customHeight="1">
      <c r="A24" s="26" t="s">
        <v>26</v>
      </c>
      <c r="B24" s="27"/>
      <c r="C24" s="27">
        <v>0</v>
      </c>
      <c r="D24" s="28">
        <f t="shared" si="0"/>
        <v>0</v>
      </c>
      <c r="E24" s="29"/>
      <c r="F24" s="29"/>
    </row>
    <row r="25" spans="1:6" ht="15.75" customHeight="1">
      <c r="A25" s="26" t="s">
        <v>27</v>
      </c>
      <c r="B25" s="27"/>
      <c r="C25" s="27">
        <v>0</v>
      </c>
      <c r="D25" s="28">
        <f t="shared" si="0"/>
        <v>0</v>
      </c>
      <c r="E25" s="29"/>
      <c r="F25" s="29"/>
    </row>
    <row r="26" spans="1:6" ht="15.75" customHeight="1">
      <c r="A26" s="26" t="s">
        <v>28</v>
      </c>
      <c r="B26" s="27">
        <v>424900</v>
      </c>
      <c r="C26" s="27">
        <v>0</v>
      </c>
      <c r="D26" s="28">
        <f t="shared" si="0"/>
        <v>0</v>
      </c>
      <c r="E26" s="29"/>
      <c r="F26" s="29"/>
    </row>
    <row r="27" spans="1:6" ht="15.75" customHeight="1">
      <c r="A27" s="26" t="s">
        <v>29</v>
      </c>
      <c r="B27" s="27"/>
      <c r="C27" s="27">
        <v>0</v>
      </c>
      <c r="D27" s="28">
        <f t="shared" si="0"/>
        <v>0</v>
      </c>
      <c r="E27" s="29"/>
      <c r="F27" s="29"/>
    </row>
    <row r="28" spans="1:6" ht="15.75" customHeight="1">
      <c r="A28" s="26" t="s">
        <v>30</v>
      </c>
      <c r="B28" s="27"/>
      <c r="C28" s="27">
        <v>0</v>
      </c>
      <c r="D28" s="28">
        <f t="shared" si="0"/>
        <v>0</v>
      </c>
      <c r="E28" s="29"/>
      <c r="F28" s="29"/>
    </row>
    <row r="29" spans="1:6" ht="15.75" customHeight="1">
      <c r="A29" s="26" t="s">
        <v>31</v>
      </c>
      <c r="B29" s="27"/>
      <c r="C29" s="27">
        <v>0</v>
      </c>
      <c r="D29" s="28">
        <f t="shared" si="0"/>
        <v>0</v>
      </c>
      <c r="E29" s="29"/>
      <c r="F29" s="29"/>
    </row>
    <row r="30" spans="1:6" ht="15.75" customHeight="1">
      <c r="A30" s="26" t="s">
        <v>32</v>
      </c>
      <c r="B30" s="27"/>
      <c r="C30" s="27">
        <v>0</v>
      </c>
      <c r="D30" s="28">
        <f t="shared" si="0"/>
        <v>0</v>
      </c>
      <c r="E30" s="29"/>
      <c r="F30" s="29"/>
    </row>
    <row r="31" spans="1:6" ht="15.75" customHeight="1">
      <c r="A31" s="26" t="s">
        <v>33</v>
      </c>
      <c r="B31" s="27">
        <v>909090.9</v>
      </c>
      <c r="C31" s="27">
        <v>0</v>
      </c>
      <c r="D31" s="28">
        <f t="shared" si="0"/>
        <v>0</v>
      </c>
      <c r="E31" s="29"/>
      <c r="F31" s="29"/>
    </row>
    <row r="32" spans="1:6" ht="15.75" customHeight="1">
      <c r="A32" s="26" t="s">
        <v>34</v>
      </c>
      <c r="B32" s="27">
        <v>674431.6</v>
      </c>
      <c r="C32" s="27">
        <v>0</v>
      </c>
      <c r="D32" s="28">
        <f t="shared" si="0"/>
        <v>0</v>
      </c>
      <c r="E32" s="29"/>
      <c r="F32" s="29"/>
    </row>
    <row r="33" spans="1:6" ht="15.75" customHeight="1">
      <c r="A33" s="26" t="s">
        <v>35</v>
      </c>
      <c r="B33" s="27"/>
      <c r="C33" s="27">
        <v>0</v>
      </c>
      <c r="D33" s="28">
        <f t="shared" si="0"/>
        <v>0</v>
      </c>
      <c r="E33" s="29"/>
      <c r="F33" s="29"/>
    </row>
    <row r="34" spans="1:6" ht="15.75" customHeight="1">
      <c r="A34" s="26" t="s">
        <v>36</v>
      </c>
      <c r="B34" s="27">
        <v>468000</v>
      </c>
      <c r="C34" s="27">
        <v>0</v>
      </c>
      <c r="D34" s="28">
        <f t="shared" si="0"/>
        <v>0</v>
      </c>
      <c r="E34" s="29"/>
      <c r="F34" s="29"/>
    </row>
    <row r="35" spans="1:6" ht="15.75" customHeight="1">
      <c r="A35" s="26" t="s">
        <v>37</v>
      </c>
      <c r="B35" s="27"/>
      <c r="C35" s="27">
        <v>0</v>
      </c>
      <c r="D35" s="28">
        <f t="shared" si="0"/>
        <v>0</v>
      </c>
      <c r="E35" s="29"/>
      <c r="F35" s="29"/>
    </row>
    <row r="36" spans="1:6" ht="16.5" customHeight="1">
      <c r="A36" s="26" t="s">
        <v>38</v>
      </c>
      <c r="B36" s="27">
        <v>820700</v>
      </c>
      <c r="C36" s="27">
        <v>0</v>
      </c>
      <c r="D36" s="28">
        <f t="shared" si="0"/>
        <v>0</v>
      </c>
      <c r="E36" s="29"/>
      <c r="F36" s="29"/>
    </row>
    <row r="37" spans="1:6" ht="15.75" customHeight="1">
      <c r="A37" s="26" t="s">
        <v>39</v>
      </c>
      <c r="B37" s="27">
        <v>2569027.5</v>
      </c>
      <c r="C37" s="27">
        <v>0</v>
      </c>
      <c r="D37" s="28">
        <f t="shared" si="0"/>
        <v>0</v>
      </c>
      <c r="E37" s="29"/>
      <c r="F37" s="29"/>
    </row>
    <row r="38" spans="1:5" ht="18" customHeight="1">
      <c r="A38" s="30" t="s">
        <v>40</v>
      </c>
      <c r="B38" s="31">
        <f>SUM(B4:B37)</f>
        <v>10000000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F51"/>
  <sheetViews>
    <sheetView zoomScalePageLayoutView="0" workbookViewId="0" topLeftCell="A1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7.25" customHeight="1">
      <c r="A1" s="39" t="s">
        <v>153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1088060.4</v>
      </c>
      <c r="C4" s="27">
        <v>0</v>
      </c>
      <c r="D4" s="28">
        <f aca="true" t="shared" si="0" ref="D4:D43">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234711.35</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270911.2</v>
      </c>
      <c r="C11" s="27">
        <v>0</v>
      </c>
      <c r="D11" s="28">
        <f t="shared" si="0"/>
        <v>0</v>
      </c>
      <c r="E11" s="29"/>
      <c r="F11" s="29"/>
    </row>
    <row r="12" spans="1:6" ht="15.75" customHeight="1">
      <c r="A12" s="26" t="s">
        <v>14</v>
      </c>
      <c r="B12" s="27">
        <v>479549.7</v>
      </c>
      <c r="C12" s="27">
        <v>479549.7</v>
      </c>
      <c r="D12" s="28">
        <f t="shared" si="0"/>
        <v>100</v>
      </c>
      <c r="E12" s="29"/>
      <c r="F12" s="29"/>
    </row>
    <row r="13" spans="1:6" ht="15.75" customHeight="1">
      <c r="A13" s="26" t="s">
        <v>15</v>
      </c>
      <c r="B13" s="27">
        <v>353771.6</v>
      </c>
      <c r="C13" s="27">
        <v>352002.7</v>
      </c>
      <c r="D13" s="28">
        <f t="shared" si="0"/>
        <v>99.4999881279334</v>
      </c>
      <c r="E13" s="29"/>
      <c r="F13" s="29"/>
    </row>
    <row r="14" spans="1:6" ht="15.75" customHeight="1">
      <c r="A14" s="26" t="s">
        <v>16</v>
      </c>
      <c r="B14" s="27">
        <v>0</v>
      </c>
      <c r="C14" s="27">
        <v>0</v>
      </c>
      <c r="D14" s="28">
        <f t="shared" si="0"/>
        <v>0</v>
      </c>
      <c r="E14" s="29"/>
      <c r="F14" s="29"/>
    </row>
    <row r="15" spans="1:6" ht="15.75" customHeight="1">
      <c r="A15" s="17" t="s">
        <v>73</v>
      </c>
      <c r="B15" s="18">
        <v>371082.6</v>
      </c>
      <c r="C15" s="18">
        <v>371082.6</v>
      </c>
      <c r="D15" s="28">
        <f t="shared" si="0"/>
        <v>100</v>
      </c>
      <c r="E15" s="29"/>
      <c r="F15" s="29"/>
    </row>
    <row r="16" spans="1:6" ht="15.75" customHeight="1">
      <c r="A16" s="26" t="s">
        <v>17</v>
      </c>
      <c r="B16" s="27">
        <v>0</v>
      </c>
      <c r="C16" s="27">
        <v>0</v>
      </c>
      <c r="D16" s="28">
        <f t="shared" si="0"/>
        <v>0</v>
      </c>
      <c r="E16" s="29"/>
      <c r="F16" s="29"/>
    </row>
    <row r="17" spans="1:6" ht="15.75" customHeight="1">
      <c r="A17" s="17" t="s">
        <v>42</v>
      </c>
      <c r="B17" s="18">
        <v>1061533.48</v>
      </c>
      <c r="C17" s="18">
        <v>0</v>
      </c>
      <c r="D17" s="28">
        <f t="shared" si="0"/>
        <v>0</v>
      </c>
      <c r="E17" s="29"/>
      <c r="F17" s="29"/>
    </row>
    <row r="18" spans="1:6" ht="15.75" customHeight="1">
      <c r="A18" s="17" t="s">
        <v>45</v>
      </c>
      <c r="B18" s="18">
        <v>416708.6</v>
      </c>
      <c r="C18" s="18">
        <v>403302.19999999995</v>
      </c>
      <c r="D18" s="28">
        <f t="shared" si="0"/>
        <v>96.78278778023778</v>
      </c>
      <c r="E18" s="29"/>
      <c r="F18" s="29"/>
    </row>
    <row r="19" spans="1:6" ht="15.75" customHeight="1">
      <c r="A19" s="26" t="s">
        <v>18</v>
      </c>
      <c r="B19" s="27">
        <v>346530.8</v>
      </c>
      <c r="C19" s="27">
        <v>331319.1</v>
      </c>
      <c r="D19" s="28">
        <f t="shared" si="0"/>
        <v>95.61028918641576</v>
      </c>
      <c r="E19" s="29"/>
      <c r="F19" s="29"/>
    </row>
    <row r="20" spans="1:6" ht="15.75" customHeight="1">
      <c r="A20" s="26" t="s">
        <v>19</v>
      </c>
      <c r="B20" s="27">
        <v>0</v>
      </c>
      <c r="C20" s="27">
        <v>0</v>
      </c>
      <c r="D20" s="28">
        <f t="shared" si="0"/>
        <v>0</v>
      </c>
      <c r="E20" s="29"/>
      <c r="F20" s="29"/>
    </row>
    <row r="21" spans="1:6" ht="15.75" customHeight="1">
      <c r="A21" s="26" t="s">
        <v>20</v>
      </c>
      <c r="B21" s="27">
        <v>67025.7</v>
      </c>
      <c r="C21" s="27">
        <v>67025.7</v>
      </c>
      <c r="D21" s="28">
        <f t="shared" si="0"/>
        <v>100</v>
      </c>
      <c r="E21" s="29"/>
      <c r="F21" s="29"/>
    </row>
    <row r="22" spans="1:6" ht="15.75" customHeight="1">
      <c r="A22" s="26" t="s">
        <v>21</v>
      </c>
      <c r="B22" s="27">
        <v>0</v>
      </c>
      <c r="C22" s="27">
        <v>0</v>
      </c>
      <c r="D22" s="28">
        <f t="shared" si="0"/>
        <v>0</v>
      </c>
      <c r="E22" s="29"/>
      <c r="F22" s="29"/>
    </row>
    <row r="23" spans="1:6" ht="15.75" customHeight="1">
      <c r="A23" s="17" t="s">
        <v>46</v>
      </c>
      <c r="B23" s="18">
        <v>300677.3</v>
      </c>
      <c r="C23" s="18">
        <v>287936.66</v>
      </c>
      <c r="D23" s="28">
        <f t="shared" si="0"/>
        <v>95.76268644157706</v>
      </c>
      <c r="E23" s="29"/>
      <c r="F23" s="29"/>
    </row>
    <row r="24" spans="1:6" ht="15.75" customHeight="1">
      <c r="A24" s="26" t="s">
        <v>22</v>
      </c>
      <c r="B24" s="27">
        <v>0</v>
      </c>
      <c r="C24" s="27">
        <v>0</v>
      </c>
      <c r="D24" s="28">
        <f t="shared" si="0"/>
        <v>0</v>
      </c>
      <c r="E24" s="29"/>
      <c r="F24" s="29"/>
    </row>
    <row r="25" spans="1:6" ht="15.75" customHeight="1">
      <c r="A25" s="26" t="s">
        <v>23</v>
      </c>
      <c r="B25" s="27">
        <v>0</v>
      </c>
      <c r="C25" s="27">
        <v>0</v>
      </c>
      <c r="D25" s="28">
        <f t="shared" si="0"/>
        <v>0</v>
      </c>
      <c r="E25" s="29"/>
      <c r="F25" s="29"/>
    </row>
    <row r="26" spans="1:6" ht="15.75" customHeight="1">
      <c r="A26" s="17" t="s">
        <v>75</v>
      </c>
      <c r="B26" s="18">
        <v>334075</v>
      </c>
      <c r="C26" s="18">
        <v>0</v>
      </c>
      <c r="D26" s="28">
        <f t="shared" si="0"/>
        <v>0</v>
      </c>
      <c r="E26" s="29"/>
      <c r="F26" s="29"/>
    </row>
    <row r="27" spans="1:6" ht="15.75" customHeight="1">
      <c r="A27" s="26" t="s">
        <v>24</v>
      </c>
      <c r="B27" s="27">
        <v>246480.21</v>
      </c>
      <c r="C27" s="27">
        <v>246480.21</v>
      </c>
      <c r="D27" s="28">
        <f t="shared" si="0"/>
        <v>100</v>
      </c>
      <c r="E27" s="29"/>
      <c r="F27" s="29"/>
    </row>
    <row r="28" spans="1:6" ht="15.75" customHeight="1">
      <c r="A28" s="26" t="s">
        <v>25</v>
      </c>
      <c r="B28" s="27">
        <v>0</v>
      </c>
      <c r="C28" s="27">
        <v>0</v>
      </c>
      <c r="D28" s="28">
        <f t="shared" si="0"/>
        <v>0</v>
      </c>
      <c r="E28" s="29"/>
      <c r="F28" s="29"/>
    </row>
    <row r="29" spans="1:6" ht="15.75" customHeight="1">
      <c r="A29" s="26" t="s">
        <v>26</v>
      </c>
      <c r="B29" s="27">
        <v>454135.01999999996</v>
      </c>
      <c r="C29" s="27">
        <v>437828.76</v>
      </c>
      <c r="D29" s="28">
        <f t="shared" si="0"/>
        <v>96.40938062869498</v>
      </c>
      <c r="E29" s="29"/>
      <c r="F29" s="29"/>
    </row>
    <row r="30" spans="1:6" ht="15.75" customHeight="1">
      <c r="A30" s="26" t="s">
        <v>27</v>
      </c>
      <c r="B30" s="27">
        <v>360422.3</v>
      </c>
      <c r="C30" s="27">
        <v>341370.22</v>
      </c>
      <c r="D30" s="28">
        <f t="shared" si="0"/>
        <v>94.71395637839278</v>
      </c>
      <c r="E30" s="29"/>
      <c r="F30" s="29"/>
    </row>
    <row r="31" spans="1:6" ht="15.75" customHeight="1">
      <c r="A31" s="26" t="s">
        <v>28</v>
      </c>
      <c r="B31" s="27">
        <v>541921.1</v>
      </c>
      <c r="C31" s="27">
        <v>541921.1</v>
      </c>
      <c r="D31" s="28">
        <f t="shared" si="0"/>
        <v>100</v>
      </c>
      <c r="E31" s="29"/>
      <c r="F31" s="29"/>
    </row>
    <row r="32" spans="1:6" ht="15.75" customHeight="1">
      <c r="A32" s="26" t="s">
        <v>29</v>
      </c>
      <c r="B32" s="27">
        <v>185469.2</v>
      </c>
      <c r="C32" s="27">
        <v>185469.2</v>
      </c>
      <c r="D32" s="28">
        <f t="shared" si="0"/>
        <v>100</v>
      </c>
      <c r="E32" s="29"/>
      <c r="F32" s="29"/>
    </row>
    <row r="33" spans="1:6" ht="15.75" customHeight="1">
      <c r="A33" s="26" t="s">
        <v>30</v>
      </c>
      <c r="B33" s="27">
        <v>284200</v>
      </c>
      <c r="C33" s="27">
        <v>284200</v>
      </c>
      <c r="D33" s="28">
        <f t="shared" si="0"/>
        <v>100</v>
      </c>
      <c r="E33" s="29"/>
      <c r="F33" s="29"/>
    </row>
    <row r="34" spans="1:6" ht="15.75" customHeight="1">
      <c r="A34" s="26" t="s">
        <v>31</v>
      </c>
      <c r="B34" s="27">
        <v>0</v>
      </c>
      <c r="C34" s="27">
        <v>0</v>
      </c>
      <c r="D34" s="28">
        <f t="shared" si="0"/>
        <v>0</v>
      </c>
      <c r="E34" s="29"/>
      <c r="F34" s="29"/>
    </row>
    <row r="35" spans="1:6" ht="15.75" customHeight="1">
      <c r="A35" s="26" t="s">
        <v>32</v>
      </c>
      <c r="B35" s="27">
        <v>0</v>
      </c>
      <c r="C35" s="27">
        <v>0</v>
      </c>
      <c r="D35" s="28">
        <f t="shared" si="0"/>
        <v>0</v>
      </c>
      <c r="E35" s="29"/>
      <c r="F35" s="29"/>
    </row>
    <row r="36" spans="1:6" ht="15.75" customHeight="1">
      <c r="A36" s="26" t="s">
        <v>33</v>
      </c>
      <c r="B36" s="27">
        <v>257342.4</v>
      </c>
      <c r="C36" s="27">
        <v>0</v>
      </c>
      <c r="D36" s="28">
        <f t="shared" si="0"/>
        <v>0</v>
      </c>
      <c r="E36" s="29"/>
      <c r="F36" s="29"/>
    </row>
    <row r="37" spans="1:6" ht="15.75" customHeight="1">
      <c r="A37" s="26" t="s">
        <v>34</v>
      </c>
      <c r="B37" s="27">
        <v>0</v>
      </c>
      <c r="C37" s="27">
        <v>0</v>
      </c>
      <c r="D37" s="28">
        <f t="shared" si="0"/>
        <v>0</v>
      </c>
      <c r="E37" s="29"/>
      <c r="F37" s="29"/>
    </row>
    <row r="38" spans="1:6" ht="15.75" customHeight="1">
      <c r="A38" s="26" t="s">
        <v>35</v>
      </c>
      <c r="B38" s="27">
        <v>0</v>
      </c>
      <c r="C38" s="27">
        <v>0</v>
      </c>
      <c r="D38" s="28">
        <f t="shared" si="0"/>
        <v>0</v>
      </c>
      <c r="E38" s="29"/>
      <c r="F38" s="29"/>
    </row>
    <row r="39" spans="1:6" ht="15.75" customHeight="1">
      <c r="A39" s="26" t="s">
        <v>36</v>
      </c>
      <c r="B39" s="27">
        <v>0</v>
      </c>
      <c r="C39" s="27">
        <v>0</v>
      </c>
      <c r="D39" s="28">
        <f t="shared" si="0"/>
        <v>0</v>
      </c>
      <c r="E39" s="29"/>
      <c r="F39" s="29"/>
    </row>
    <row r="40" spans="1:6" ht="15.75" customHeight="1">
      <c r="A40" s="17" t="s">
        <v>49</v>
      </c>
      <c r="B40" s="18">
        <v>299611.2</v>
      </c>
      <c r="C40" s="18">
        <v>0</v>
      </c>
      <c r="D40" s="19">
        <f t="shared" si="0"/>
        <v>0</v>
      </c>
      <c r="E40" s="29"/>
      <c r="F40" s="29"/>
    </row>
    <row r="41" spans="1:6" ht="15.75" customHeight="1">
      <c r="A41" s="26" t="s">
        <v>37</v>
      </c>
      <c r="B41" s="27">
        <v>0</v>
      </c>
      <c r="C41" s="27">
        <v>0</v>
      </c>
      <c r="D41" s="28">
        <f t="shared" si="0"/>
        <v>0</v>
      </c>
      <c r="E41" s="29"/>
      <c r="F41" s="29"/>
    </row>
    <row r="42" spans="1:6" ht="16.5" customHeight="1">
      <c r="A42" s="26" t="s">
        <v>38</v>
      </c>
      <c r="B42" s="27">
        <v>0</v>
      </c>
      <c r="C42" s="27">
        <v>0</v>
      </c>
      <c r="D42" s="28">
        <f t="shared" si="0"/>
        <v>0</v>
      </c>
      <c r="E42" s="29"/>
      <c r="F42" s="29"/>
    </row>
    <row r="43" spans="1:6" ht="15.75" customHeight="1">
      <c r="A43" s="26" t="s">
        <v>39</v>
      </c>
      <c r="B43" s="27">
        <v>63128.83999999953</v>
      </c>
      <c r="C43" s="27">
        <v>0</v>
      </c>
      <c r="D43" s="28">
        <f t="shared" si="0"/>
        <v>0</v>
      </c>
      <c r="E43" s="29"/>
      <c r="F43" s="29"/>
    </row>
    <row r="44" spans="1:5" ht="18" customHeight="1">
      <c r="A44" s="30" t="s">
        <v>40</v>
      </c>
      <c r="B44" s="31">
        <f>SUM(B4:B43)</f>
        <v>8017347.999999999</v>
      </c>
      <c r="C44" s="31">
        <f>SUM(C4:C43)</f>
        <v>4329488.15</v>
      </c>
      <c r="D44" s="32">
        <f>C44/B44*100</f>
        <v>54.00149962306738</v>
      </c>
      <c r="E44" s="29"/>
    </row>
    <row r="45" ht="3.75" customHeight="1">
      <c r="E45" s="29"/>
    </row>
    <row r="46" ht="5.25" customHeight="1"/>
    <row r="47" spans="1:4" ht="16.5">
      <c r="A47" s="13"/>
      <c r="B47" s="33"/>
      <c r="C47" s="41"/>
      <c r="D47" s="41"/>
    </row>
    <row r="48" spans="1:4" ht="11.25" customHeight="1">
      <c r="A48" s="33"/>
      <c r="B48" s="33"/>
      <c r="C48" s="33"/>
      <c r="D48" s="33"/>
    </row>
    <row r="49" spans="1:4" ht="10.5" customHeight="1">
      <c r="A49" s="33"/>
      <c r="B49" s="33"/>
      <c r="C49" s="33"/>
      <c r="D49" s="33"/>
    </row>
    <row r="50" spans="1:4" ht="16.5">
      <c r="A50" s="15"/>
      <c r="B50" s="33"/>
      <c r="C50" s="33"/>
      <c r="D50" s="33"/>
    </row>
    <row r="51" spans="1:4" ht="16.5">
      <c r="A51" s="15"/>
      <c r="B51" s="33"/>
      <c r="C51" s="41"/>
      <c r="D51" s="41"/>
    </row>
  </sheetData>
  <sheetProtection/>
  <mergeCells count="4">
    <mergeCell ref="A1:D1"/>
    <mergeCell ref="B2:D2"/>
    <mergeCell ref="C47:D47"/>
    <mergeCell ref="C51:D51"/>
  </mergeCells>
  <printOptions/>
  <pageMargins left="0.7" right="0.7" top="0.75" bottom="0.75" header="0.3" footer="0.3"/>
  <pageSetup fitToHeight="1" fitToWidth="1" horizontalDpi="600" verticalDpi="600" orientation="portrait" paperSize="9" scale="91"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F50"/>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8.25" customHeight="1">
      <c r="A1" s="39" t="s">
        <v>152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41">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5934004</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5155289</v>
      </c>
      <c r="C12" s="27">
        <v>0</v>
      </c>
      <c r="D12" s="28">
        <f t="shared" si="0"/>
        <v>0</v>
      </c>
      <c r="E12" s="29"/>
      <c r="F12" s="29"/>
    </row>
    <row r="13" spans="1:6" ht="15.75" customHeight="1">
      <c r="A13" s="26" t="s">
        <v>15</v>
      </c>
      <c r="B13" s="27">
        <v>5284669.5</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6489250.5</v>
      </c>
      <c r="C17" s="27">
        <v>1896199.05</v>
      </c>
      <c r="D17" s="28">
        <f t="shared" si="0"/>
        <v>29.220617234609758</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6032595</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1101116.5</v>
      </c>
      <c r="C27" s="27">
        <v>0</v>
      </c>
      <c r="D27" s="28">
        <f t="shared" si="0"/>
        <v>0</v>
      </c>
      <c r="E27" s="29"/>
      <c r="F27" s="29"/>
    </row>
    <row r="28" spans="1:6" ht="15.75" customHeight="1">
      <c r="A28" s="26" t="s">
        <v>30</v>
      </c>
      <c r="B28" s="27">
        <v>0</v>
      </c>
      <c r="C28" s="27">
        <v>0</v>
      </c>
      <c r="D28" s="28">
        <f t="shared" si="0"/>
        <v>0</v>
      </c>
      <c r="E28" s="29"/>
      <c r="F28" s="29"/>
    </row>
    <row r="29" spans="1:6" ht="15.75" customHeight="1">
      <c r="A29" s="17" t="s">
        <v>168</v>
      </c>
      <c r="B29" s="27">
        <v>2035327.5</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17" t="s">
        <v>98</v>
      </c>
      <c r="B32" s="27">
        <v>2845326</v>
      </c>
      <c r="C32" s="27">
        <v>0</v>
      </c>
      <c r="D32" s="28">
        <f t="shared" si="0"/>
        <v>0</v>
      </c>
      <c r="E32" s="29"/>
      <c r="F32" s="29"/>
    </row>
    <row r="33" spans="1:6" ht="15.75" customHeight="1">
      <c r="A33" s="26" t="s">
        <v>33</v>
      </c>
      <c r="B33" s="27">
        <v>0</v>
      </c>
      <c r="C33" s="27">
        <v>0</v>
      </c>
      <c r="D33" s="28">
        <f t="shared" si="0"/>
        <v>0</v>
      </c>
      <c r="E33" s="29"/>
      <c r="F33" s="29"/>
    </row>
    <row r="34" spans="1:6" ht="15.75" customHeight="1">
      <c r="A34" s="17" t="s">
        <v>99</v>
      </c>
      <c r="B34" s="27">
        <v>4592585</v>
      </c>
      <c r="C34" s="27">
        <v>0</v>
      </c>
      <c r="D34" s="28">
        <f t="shared" si="0"/>
        <v>0</v>
      </c>
      <c r="E34" s="29"/>
      <c r="F34" s="29"/>
    </row>
    <row r="35" spans="1:6" ht="15.75" customHeight="1">
      <c r="A35" s="26" t="s">
        <v>34</v>
      </c>
      <c r="B35" s="27">
        <v>982119.5</v>
      </c>
      <c r="C35" s="27">
        <v>0</v>
      </c>
      <c r="D35" s="28">
        <f t="shared" si="0"/>
        <v>0</v>
      </c>
      <c r="E35" s="29"/>
      <c r="F35" s="29"/>
    </row>
    <row r="36" spans="1:6" ht="15.75" customHeight="1">
      <c r="A36" s="26" t="s">
        <v>35</v>
      </c>
      <c r="B36" s="27">
        <v>0</v>
      </c>
      <c r="C36" s="27">
        <v>0</v>
      </c>
      <c r="D36" s="28">
        <f t="shared" si="0"/>
        <v>0</v>
      </c>
      <c r="E36" s="29"/>
      <c r="F36" s="29"/>
    </row>
    <row r="37" spans="1:6" ht="15.75" customHeight="1">
      <c r="A37" s="17" t="s">
        <v>167</v>
      </c>
      <c r="B37" s="27">
        <v>4472619</v>
      </c>
      <c r="C37" s="27">
        <v>0</v>
      </c>
      <c r="D37" s="28">
        <f t="shared" si="0"/>
        <v>0</v>
      </c>
      <c r="E37" s="29"/>
      <c r="F37" s="29"/>
    </row>
    <row r="38" spans="1:6" ht="15.75" customHeight="1">
      <c r="A38" s="26" t="s">
        <v>36</v>
      </c>
      <c r="B38" s="27">
        <v>0</v>
      </c>
      <c r="C38" s="27">
        <v>0</v>
      </c>
      <c r="D38" s="28">
        <f t="shared" si="0"/>
        <v>0</v>
      </c>
      <c r="E38" s="29"/>
      <c r="F38" s="29"/>
    </row>
    <row r="39" spans="1:6" ht="15.75" customHeight="1">
      <c r="A39" s="26" t="s">
        <v>37</v>
      </c>
      <c r="B39" s="27">
        <v>7391076</v>
      </c>
      <c r="C39" s="27">
        <v>0</v>
      </c>
      <c r="D39" s="28">
        <f t="shared" si="0"/>
        <v>0</v>
      </c>
      <c r="E39" s="29"/>
      <c r="F39" s="29"/>
    </row>
    <row r="40" spans="1:6" ht="16.5" customHeight="1">
      <c r="A40" s="26" t="s">
        <v>38</v>
      </c>
      <c r="B40" s="27">
        <v>0</v>
      </c>
      <c r="C40" s="27">
        <v>0</v>
      </c>
      <c r="D40" s="28">
        <f t="shared" si="0"/>
        <v>0</v>
      </c>
      <c r="E40" s="29"/>
      <c r="F40" s="29"/>
    </row>
    <row r="41" spans="1:6" ht="16.5" customHeight="1">
      <c r="A41" s="17" t="s">
        <v>94</v>
      </c>
      <c r="B41" s="18">
        <v>7429256.5</v>
      </c>
      <c r="C41" s="18">
        <v>4873424.45</v>
      </c>
      <c r="D41" s="19">
        <f t="shared" si="0"/>
        <v>65.59774117369619</v>
      </c>
      <c r="E41" s="29"/>
      <c r="F41" s="29"/>
    </row>
    <row r="42" spans="1:6" ht="15.75" customHeight="1">
      <c r="A42" s="26" t="s">
        <v>39</v>
      </c>
      <c r="B42" s="27">
        <v>254766</v>
      </c>
      <c r="C42" s="27">
        <v>0</v>
      </c>
      <c r="D42" s="28">
        <f>IF(B42&gt;0,C42/B42*100,0)</f>
        <v>0</v>
      </c>
      <c r="E42" s="29"/>
      <c r="F42" s="29"/>
    </row>
    <row r="43" spans="1:5" ht="18" customHeight="1">
      <c r="A43" s="30" t="s">
        <v>40</v>
      </c>
      <c r="B43" s="31">
        <f>SUM(B4:B42)</f>
        <v>60000000</v>
      </c>
      <c r="C43" s="31">
        <f>SUM(C4:C42)</f>
        <v>6769623.5</v>
      </c>
      <c r="D43" s="32">
        <f>C43/B43*100</f>
        <v>11.282705833333333</v>
      </c>
      <c r="E43" s="29"/>
    </row>
    <row r="44" ht="3.75" customHeight="1">
      <c r="E44" s="29"/>
    </row>
    <row r="45" ht="5.25" customHeight="1"/>
    <row r="46" spans="1:4" ht="16.5">
      <c r="A46" s="13"/>
      <c r="B46" s="33"/>
      <c r="C46" s="41"/>
      <c r="D46" s="41"/>
    </row>
    <row r="47" spans="1:4" ht="11.25" customHeight="1">
      <c r="A47" s="33"/>
      <c r="B47" s="33"/>
      <c r="C47" s="33"/>
      <c r="D47" s="33"/>
    </row>
    <row r="48" spans="1:4" ht="10.5" customHeight="1">
      <c r="A48" s="33"/>
      <c r="B48" s="33"/>
      <c r="C48" s="33"/>
      <c r="D48" s="33"/>
    </row>
    <row r="49" spans="1:4" ht="16.5">
      <c r="A49" s="15"/>
      <c r="B49" s="33"/>
      <c r="C49" s="33"/>
      <c r="D49" s="33"/>
    </row>
    <row r="50" spans="1:4" ht="16.5">
      <c r="A50" s="15"/>
      <c r="B50" s="33"/>
      <c r="C50" s="41"/>
      <c r="D50" s="41"/>
    </row>
  </sheetData>
  <sheetProtection/>
  <mergeCells count="4">
    <mergeCell ref="A1:D1"/>
    <mergeCell ref="B2:D2"/>
    <mergeCell ref="C46:D46"/>
    <mergeCell ref="C50:D50"/>
  </mergeCells>
  <printOptions/>
  <pageMargins left="0.7" right="0.7" top="0.75" bottom="0.75" header="0.3" footer="0.3"/>
  <pageSetup fitToHeight="1" fitToWidth="1" horizontalDpi="600" verticalDpi="600" orientation="portrait" paperSize="9" scale="91"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F73"/>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6.75" customHeight="1">
      <c r="A1" s="39" t="s">
        <v>151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122228113.75</v>
      </c>
      <c r="C4" s="27">
        <v>17864264.39</v>
      </c>
      <c r="D4" s="28">
        <f aca="true" t="shared" si="0" ref="D4:D35">IF(B4&gt;0,C4/B4*100,0)</f>
        <v>14.615511801596465</v>
      </c>
      <c r="E4" s="29"/>
      <c r="F4" s="29"/>
    </row>
    <row r="5" spans="1:6" ht="15.75" customHeight="1">
      <c r="A5" s="26" t="s">
        <v>7</v>
      </c>
      <c r="B5" s="27">
        <v>17812025.53</v>
      </c>
      <c r="C5" s="27">
        <v>0</v>
      </c>
      <c r="D5" s="28">
        <f t="shared" si="0"/>
        <v>0</v>
      </c>
      <c r="E5" s="29"/>
      <c r="F5" s="29"/>
    </row>
    <row r="6" spans="1:6" ht="15.75" customHeight="1">
      <c r="A6" s="26" t="s">
        <v>8</v>
      </c>
      <c r="B6" s="27">
        <v>10587296.83</v>
      </c>
      <c r="C6" s="27">
        <v>0</v>
      </c>
      <c r="D6" s="28">
        <f t="shared" si="0"/>
        <v>0</v>
      </c>
      <c r="E6" s="29"/>
      <c r="F6" s="29"/>
    </row>
    <row r="7" spans="1:6" ht="15.75" customHeight="1">
      <c r="A7" s="26" t="s">
        <v>9</v>
      </c>
      <c r="B7" s="27">
        <v>4622023.52</v>
      </c>
      <c r="C7" s="27">
        <v>3858719.98</v>
      </c>
      <c r="D7" s="28">
        <f t="shared" si="0"/>
        <v>83.4855115579334</v>
      </c>
      <c r="E7" s="29"/>
      <c r="F7" s="29"/>
    </row>
    <row r="8" spans="1:6" ht="15.75" customHeight="1">
      <c r="A8" s="26" t="s">
        <v>10</v>
      </c>
      <c r="B8" s="27">
        <v>4003722.34</v>
      </c>
      <c r="C8" s="27">
        <v>0</v>
      </c>
      <c r="D8" s="28">
        <f t="shared" si="0"/>
        <v>0</v>
      </c>
      <c r="E8" s="29"/>
      <c r="F8" s="29"/>
    </row>
    <row r="9" spans="1:6" ht="15.75" customHeight="1">
      <c r="A9" s="26" t="s">
        <v>11</v>
      </c>
      <c r="B9" s="27">
        <v>9105659.3</v>
      </c>
      <c r="C9" s="27">
        <v>2302120.66</v>
      </c>
      <c r="D9" s="28">
        <f t="shared" si="0"/>
        <v>25.2823061368</v>
      </c>
      <c r="E9" s="29"/>
      <c r="F9" s="29"/>
    </row>
    <row r="10" spans="1:6" ht="15.75" customHeight="1">
      <c r="A10" s="26" t="s">
        <v>12</v>
      </c>
      <c r="B10" s="27">
        <v>0</v>
      </c>
      <c r="C10" s="27">
        <v>0</v>
      </c>
      <c r="D10" s="28">
        <f t="shared" si="0"/>
        <v>0</v>
      </c>
      <c r="E10" s="29"/>
      <c r="F10" s="29"/>
    </row>
    <row r="11" spans="1:6" ht="15.75" customHeight="1">
      <c r="A11" s="17" t="s">
        <v>70</v>
      </c>
      <c r="B11" s="18">
        <v>4999733.17</v>
      </c>
      <c r="C11" s="18">
        <v>0</v>
      </c>
      <c r="D11" s="19">
        <f t="shared" si="0"/>
        <v>0</v>
      </c>
      <c r="E11" s="29"/>
      <c r="F11" s="29"/>
    </row>
    <row r="12" spans="1:6" ht="15.75" customHeight="1">
      <c r="A12" s="26" t="s">
        <v>13</v>
      </c>
      <c r="B12" s="27">
        <v>0</v>
      </c>
      <c r="C12" s="27">
        <v>0</v>
      </c>
      <c r="D12" s="28">
        <f t="shared" si="0"/>
        <v>0</v>
      </c>
      <c r="E12" s="29"/>
      <c r="F12" s="29"/>
    </row>
    <row r="13" spans="1:6" ht="15.75" customHeight="1">
      <c r="A13" s="17" t="s">
        <v>41</v>
      </c>
      <c r="B13" s="18">
        <v>2776642.06</v>
      </c>
      <c r="C13" s="27">
        <v>0</v>
      </c>
      <c r="D13" s="28">
        <f t="shared" si="0"/>
        <v>0</v>
      </c>
      <c r="E13" s="29"/>
      <c r="F13" s="29"/>
    </row>
    <row r="14" spans="1:6" ht="15.75" customHeight="1">
      <c r="A14" s="26" t="s">
        <v>14</v>
      </c>
      <c r="B14" s="27">
        <v>0</v>
      </c>
      <c r="C14" s="27">
        <v>0</v>
      </c>
      <c r="D14" s="28">
        <f t="shared" si="0"/>
        <v>0</v>
      </c>
      <c r="E14" s="29"/>
      <c r="F14" s="29"/>
    </row>
    <row r="15" spans="1:6" ht="15.75" customHeight="1">
      <c r="A15" s="17" t="s">
        <v>71</v>
      </c>
      <c r="B15" s="18">
        <v>2836948.65</v>
      </c>
      <c r="C15" s="18">
        <v>0</v>
      </c>
      <c r="D15" s="19">
        <f t="shared" si="0"/>
        <v>0</v>
      </c>
      <c r="E15" s="29"/>
      <c r="F15" s="29"/>
    </row>
    <row r="16" spans="1:6" ht="15.75" customHeight="1">
      <c r="A16" s="26" t="s">
        <v>15</v>
      </c>
      <c r="B16" s="27">
        <v>0</v>
      </c>
      <c r="C16" s="27">
        <v>0</v>
      </c>
      <c r="D16" s="28">
        <f t="shared" si="0"/>
        <v>0</v>
      </c>
      <c r="E16" s="29"/>
      <c r="F16" s="29"/>
    </row>
    <row r="17" spans="1:6" ht="15.75" customHeight="1">
      <c r="A17" s="17" t="s">
        <v>72</v>
      </c>
      <c r="B17" s="18">
        <v>896981.08</v>
      </c>
      <c r="C17" s="18">
        <v>896981.08</v>
      </c>
      <c r="D17" s="19">
        <f t="shared" si="0"/>
        <v>100</v>
      </c>
      <c r="E17" s="29"/>
      <c r="F17" s="29"/>
    </row>
    <row r="18" spans="1:6" ht="15.75" customHeight="1">
      <c r="A18" s="26" t="s">
        <v>16</v>
      </c>
      <c r="B18" s="27">
        <v>0</v>
      </c>
      <c r="C18" s="27">
        <v>0</v>
      </c>
      <c r="D18" s="28">
        <f t="shared" si="0"/>
        <v>0</v>
      </c>
      <c r="E18" s="29"/>
      <c r="F18" s="29"/>
    </row>
    <row r="19" spans="1:6" ht="15.75" customHeight="1">
      <c r="A19" s="17" t="s">
        <v>73</v>
      </c>
      <c r="B19" s="18">
        <v>3147368.85</v>
      </c>
      <c r="C19" s="18">
        <v>0</v>
      </c>
      <c r="D19" s="19">
        <f t="shared" si="0"/>
        <v>0</v>
      </c>
      <c r="E19" s="29"/>
      <c r="F19" s="29"/>
    </row>
    <row r="20" spans="1:6" ht="15.75" customHeight="1">
      <c r="A20" s="26" t="s">
        <v>17</v>
      </c>
      <c r="B20" s="27">
        <v>0</v>
      </c>
      <c r="C20" s="27">
        <v>0</v>
      </c>
      <c r="D20" s="28">
        <f t="shared" si="0"/>
        <v>0</v>
      </c>
      <c r="E20" s="29"/>
      <c r="F20" s="29"/>
    </row>
    <row r="21" spans="1:6" ht="15.75" customHeight="1">
      <c r="A21" s="17" t="s">
        <v>42</v>
      </c>
      <c r="B21" s="18">
        <v>10435578.16</v>
      </c>
      <c r="C21" s="18">
        <v>0</v>
      </c>
      <c r="D21" s="19">
        <f t="shared" si="0"/>
        <v>0</v>
      </c>
      <c r="E21" s="29"/>
      <c r="F21" s="29"/>
    </row>
    <row r="22" spans="1:6" ht="15.75" customHeight="1">
      <c r="A22" s="17" t="s">
        <v>43</v>
      </c>
      <c r="B22" s="18">
        <v>1238506.78</v>
      </c>
      <c r="C22" s="18">
        <v>1238506.78</v>
      </c>
      <c r="D22" s="19">
        <f t="shared" si="0"/>
        <v>100</v>
      </c>
      <c r="E22" s="29"/>
      <c r="F22" s="29"/>
    </row>
    <row r="23" spans="1:6" ht="15.75" customHeight="1">
      <c r="A23" s="17" t="s">
        <v>44</v>
      </c>
      <c r="B23" s="27">
        <v>2065024.38</v>
      </c>
      <c r="C23" s="18">
        <v>2065024.38</v>
      </c>
      <c r="D23" s="19">
        <f t="shared" si="0"/>
        <v>100</v>
      </c>
      <c r="E23" s="29"/>
      <c r="F23" s="29"/>
    </row>
    <row r="24" spans="1:6" ht="15.75" customHeight="1">
      <c r="A24" s="17" t="s">
        <v>45</v>
      </c>
      <c r="B24" s="18">
        <v>1238506.78</v>
      </c>
      <c r="C24" s="18">
        <v>0</v>
      </c>
      <c r="D24" s="19">
        <f t="shared" si="0"/>
        <v>0</v>
      </c>
      <c r="E24" s="29"/>
      <c r="F24" s="29"/>
    </row>
    <row r="25" spans="1:6" ht="15.75" customHeight="1">
      <c r="A25" s="26" t="s">
        <v>18</v>
      </c>
      <c r="B25" s="27">
        <v>0</v>
      </c>
      <c r="C25" s="27">
        <v>0</v>
      </c>
      <c r="D25" s="28">
        <f t="shared" si="0"/>
        <v>0</v>
      </c>
      <c r="E25" s="29"/>
      <c r="F25" s="29"/>
    </row>
    <row r="26" spans="1:6" ht="15.75" customHeight="1">
      <c r="A26" s="17" t="s">
        <v>84</v>
      </c>
      <c r="B26" s="18">
        <v>1147729.5</v>
      </c>
      <c r="C26" s="18">
        <v>0</v>
      </c>
      <c r="D26" s="19">
        <f t="shared" si="0"/>
        <v>0</v>
      </c>
      <c r="E26" s="29"/>
      <c r="F26" s="29"/>
    </row>
    <row r="27" spans="1:6" ht="15.75" customHeight="1">
      <c r="A27" s="26" t="s">
        <v>19</v>
      </c>
      <c r="B27" s="27">
        <v>0</v>
      </c>
      <c r="C27" s="27">
        <v>0</v>
      </c>
      <c r="D27" s="28">
        <f t="shared" si="0"/>
        <v>0</v>
      </c>
      <c r="E27" s="29"/>
      <c r="F27" s="29"/>
    </row>
    <row r="28" spans="1:6" ht="15.75" customHeight="1">
      <c r="A28" s="17" t="s">
        <v>55</v>
      </c>
      <c r="B28" s="18">
        <v>5564710.64</v>
      </c>
      <c r="C28" s="18">
        <v>0</v>
      </c>
      <c r="D28" s="19">
        <f t="shared" si="0"/>
        <v>0</v>
      </c>
      <c r="E28" s="29"/>
      <c r="F28" s="29"/>
    </row>
    <row r="29" spans="1:6" ht="15.75" customHeight="1">
      <c r="A29" s="26" t="s">
        <v>20</v>
      </c>
      <c r="B29" s="27">
        <v>0</v>
      </c>
      <c r="C29" s="27">
        <v>0</v>
      </c>
      <c r="D29" s="28">
        <f t="shared" si="0"/>
        <v>0</v>
      </c>
      <c r="E29" s="29"/>
      <c r="F29" s="29"/>
    </row>
    <row r="30" spans="1:6" ht="15.75" customHeight="1">
      <c r="A30" s="17" t="s">
        <v>56</v>
      </c>
      <c r="B30" s="18">
        <v>1794596.96</v>
      </c>
      <c r="C30" s="18">
        <v>0</v>
      </c>
      <c r="D30" s="19">
        <f t="shared" si="0"/>
        <v>0</v>
      </c>
      <c r="E30" s="29"/>
      <c r="F30" s="29"/>
    </row>
    <row r="31" spans="1:6" ht="15.75" customHeight="1">
      <c r="A31" s="26" t="s">
        <v>21</v>
      </c>
      <c r="B31" s="27">
        <v>0</v>
      </c>
      <c r="C31" s="27">
        <v>0</v>
      </c>
      <c r="D31" s="28">
        <f t="shared" si="0"/>
        <v>0</v>
      </c>
      <c r="E31" s="29"/>
      <c r="F31" s="29"/>
    </row>
    <row r="32" spans="1:6" ht="15.75" customHeight="1">
      <c r="A32" s="17" t="s">
        <v>46</v>
      </c>
      <c r="B32" s="18">
        <v>6812104.71</v>
      </c>
      <c r="C32" s="18">
        <v>896401.69</v>
      </c>
      <c r="D32" s="19">
        <f t="shared" si="0"/>
        <v>13.158953482968409</v>
      </c>
      <c r="E32" s="29"/>
      <c r="F32" s="29"/>
    </row>
    <row r="33" spans="1:6" ht="15.75" customHeight="1">
      <c r="A33" s="26" t="s">
        <v>22</v>
      </c>
      <c r="B33" s="27">
        <v>0</v>
      </c>
      <c r="C33" s="27">
        <v>0</v>
      </c>
      <c r="D33" s="28">
        <f t="shared" si="0"/>
        <v>0</v>
      </c>
      <c r="E33" s="29"/>
      <c r="F33" s="29"/>
    </row>
    <row r="34" spans="1:6" ht="15.75" customHeight="1">
      <c r="A34" s="17" t="s">
        <v>74</v>
      </c>
      <c r="B34" s="18">
        <v>2749980.21</v>
      </c>
      <c r="C34" s="18">
        <v>0</v>
      </c>
      <c r="D34" s="19">
        <f t="shared" si="0"/>
        <v>0</v>
      </c>
      <c r="E34" s="29"/>
      <c r="F34" s="29"/>
    </row>
    <row r="35" spans="1:6" ht="15.75" customHeight="1">
      <c r="A35" s="26" t="s">
        <v>23</v>
      </c>
      <c r="B35" s="27">
        <v>0</v>
      </c>
      <c r="C35" s="27">
        <v>0</v>
      </c>
      <c r="D35" s="28">
        <f t="shared" si="0"/>
        <v>0</v>
      </c>
      <c r="E35" s="29"/>
      <c r="F35" s="29"/>
    </row>
    <row r="36" spans="1:6" ht="15.75" customHeight="1">
      <c r="A36" s="17" t="s">
        <v>75</v>
      </c>
      <c r="B36" s="18">
        <v>5645331.02</v>
      </c>
      <c r="C36" s="18">
        <v>0</v>
      </c>
      <c r="D36" s="19">
        <f aca="true" t="shared" si="1" ref="D36:D67">IF(B36&gt;0,C36/B36*100,0)</f>
        <v>0</v>
      </c>
      <c r="E36" s="29"/>
      <c r="F36" s="29"/>
    </row>
    <row r="37" spans="1:6" ht="15.75" customHeight="1">
      <c r="A37" s="26" t="s">
        <v>24</v>
      </c>
      <c r="B37" s="27">
        <v>0</v>
      </c>
      <c r="C37" s="27">
        <v>0</v>
      </c>
      <c r="D37" s="28">
        <f t="shared" si="1"/>
        <v>0</v>
      </c>
      <c r="E37" s="29"/>
      <c r="F37" s="29"/>
    </row>
    <row r="38" spans="1:6" ht="15.75" customHeight="1">
      <c r="A38" s="26" t="s">
        <v>25</v>
      </c>
      <c r="B38" s="27">
        <v>0</v>
      </c>
      <c r="C38" s="27">
        <v>0</v>
      </c>
      <c r="D38" s="28">
        <f t="shared" si="1"/>
        <v>0</v>
      </c>
      <c r="E38" s="29"/>
      <c r="F38" s="29"/>
    </row>
    <row r="39" spans="1:6" ht="15.75" customHeight="1">
      <c r="A39" s="17" t="s">
        <v>76</v>
      </c>
      <c r="B39" s="18">
        <v>3022312.04</v>
      </c>
      <c r="C39" s="18">
        <v>0</v>
      </c>
      <c r="D39" s="19">
        <f t="shared" si="1"/>
        <v>0</v>
      </c>
      <c r="E39" s="29"/>
      <c r="F39" s="29"/>
    </row>
    <row r="40" spans="1:6" ht="15.75" customHeight="1">
      <c r="A40" s="26" t="s">
        <v>26</v>
      </c>
      <c r="B40" s="27">
        <v>0</v>
      </c>
      <c r="C40" s="27">
        <v>0</v>
      </c>
      <c r="D40" s="28">
        <f t="shared" si="1"/>
        <v>0</v>
      </c>
      <c r="E40" s="29"/>
      <c r="F40" s="29"/>
    </row>
    <row r="41" spans="1:6" ht="15.75" customHeight="1">
      <c r="A41" s="17" t="s">
        <v>77</v>
      </c>
      <c r="B41" s="18">
        <v>2285936.92</v>
      </c>
      <c r="C41" s="18">
        <v>0</v>
      </c>
      <c r="D41" s="19">
        <f t="shared" si="1"/>
        <v>0</v>
      </c>
      <c r="E41" s="29"/>
      <c r="F41" s="29"/>
    </row>
    <row r="42" spans="1:6" ht="15.75" customHeight="1">
      <c r="A42" s="26" t="s">
        <v>27</v>
      </c>
      <c r="B42" s="27">
        <v>0</v>
      </c>
      <c r="C42" s="27">
        <v>0</v>
      </c>
      <c r="D42" s="28">
        <f t="shared" si="1"/>
        <v>0</v>
      </c>
      <c r="E42" s="29"/>
      <c r="F42" s="29"/>
    </row>
    <row r="43" spans="1:6" ht="15.75" customHeight="1">
      <c r="A43" s="17" t="s">
        <v>78</v>
      </c>
      <c r="B43" s="18">
        <v>2021857.56</v>
      </c>
      <c r="C43" s="18">
        <v>2021857.56</v>
      </c>
      <c r="D43" s="19">
        <f t="shared" si="1"/>
        <v>100</v>
      </c>
      <c r="E43" s="29"/>
      <c r="F43" s="29"/>
    </row>
    <row r="44" spans="1:6" ht="15.75" customHeight="1">
      <c r="A44" s="26" t="s">
        <v>28</v>
      </c>
      <c r="B44" s="27">
        <v>0</v>
      </c>
      <c r="C44" s="27">
        <v>0</v>
      </c>
      <c r="D44" s="28">
        <f t="shared" si="1"/>
        <v>0</v>
      </c>
      <c r="E44" s="29"/>
      <c r="F44" s="29"/>
    </row>
    <row r="45" spans="1:6" ht="15.75" customHeight="1">
      <c r="A45" s="17" t="s">
        <v>79</v>
      </c>
      <c r="B45" s="18">
        <v>3557453.62</v>
      </c>
      <c r="C45" s="18">
        <v>0</v>
      </c>
      <c r="D45" s="19">
        <f t="shared" si="1"/>
        <v>0</v>
      </c>
      <c r="E45" s="29"/>
      <c r="F45" s="29"/>
    </row>
    <row r="46" spans="1:6" ht="15.75" customHeight="1">
      <c r="A46" s="26" t="s">
        <v>29</v>
      </c>
      <c r="B46" s="27">
        <v>0</v>
      </c>
      <c r="C46" s="27">
        <v>0</v>
      </c>
      <c r="D46" s="28">
        <f t="shared" si="1"/>
        <v>0</v>
      </c>
      <c r="E46" s="29"/>
      <c r="F46" s="29"/>
    </row>
    <row r="47" spans="1:6" ht="15.75" customHeight="1">
      <c r="A47" s="26" t="s">
        <v>30</v>
      </c>
      <c r="B47" s="27">
        <v>0</v>
      </c>
      <c r="C47" s="27">
        <v>0</v>
      </c>
      <c r="D47" s="28">
        <f t="shared" si="1"/>
        <v>0</v>
      </c>
      <c r="E47" s="29"/>
      <c r="F47" s="29"/>
    </row>
    <row r="48" spans="1:6" ht="15.75" customHeight="1">
      <c r="A48" s="17" t="s">
        <v>47</v>
      </c>
      <c r="B48" s="18">
        <v>4401745.79</v>
      </c>
      <c r="C48" s="18">
        <v>1067987.1</v>
      </c>
      <c r="D48" s="19">
        <f t="shared" si="1"/>
        <v>24.262807325817878</v>
      </c>
      <c r="E48" s="29"/>
      <c r="F48" s="29"/>
    </row>
    <row r="49" spans="1:6" ht="15.75" customHeight="1">
      <c r="A49" s="26" t="s">
        <v>31</v>
      </c>
      <c r="B49" s="27">
        <v>0</v>
      </c>
      <c r="C49" s="27">
        <v>0</v>
      </c>
      <c r="D49" s="28">
        <f t="shared" si="1"/>
        <v>0</v>
      </c>
      <c r="E49" s="29"/>
      <c r="F49" s="29"/>
    </row>
    <row r="50" spans="1:6" ht="15.75" customHeight="1">
      <c r="A50" s="17" t="s">
        <v>80</v>
      </c>
      <c r="B50" s="18">
        <v>4954661.93</v>
      </c>
      <c r="C50" s="18">
        <v>0</v>
      </c>
      <c r="D50" s="19">
        <f t="shared" si="1"/>
        <v>0</v>
      </c>
      <c r="E50" s="29"/>
      <c r="F50" s="29"/>
    </row>
    <row r="51" spans="1:6" ht="15.75" customHeight="1">
      <c r="A51" s="26" t="s">
        <v>32</v>
      </c>
      <c r="B51" s="27">
        <v>0</v>
      </c>
      <c r="C51" s="27">
        <v>0</v>
      </c>
      <c r="D51" s="28">
        <f t="shared" si="1"/>
        <v>0</v>
      </c>
      <c r="E51" s="29"/>
      <c r="F51" s="29"/>
    </row>
    <row r="52" spans="1:6" ht="15.75" customHeight="1">
      <c r="A52" s="17" t="s">
        <v>81</v>
      </c>
      <c r="B52" s="18">
        <v>1647956.74</v>
      </c>
      <c r="C52" s="18">
        <v>1647956.74</v>
      </c>
      <c r="D52" s="19">
        <f t="shared" si="1"/>
        <v>100</v>
      </c>
      <c r="E52" s="29"/>
      <c r="F52" s="29"/>
    </row>
    <row r="53" spans="1:6" ht="15.75" customHeight="1">
      <c r="A53" s="26" t="s">
        <v>33</v>
      </c>
      <c r="B53" s="27">
        <v>0</v>
      </c>
      <c r="C53" s="27">
        <v>0</v>
      </c>
      <c r="D53" s="28">
        <f t="shared" si="1"/>
        <v>0</v>
      </c>
      <c r="E53" s="29"/>
      <c r="F53" s="29"/>
    </row>
    <row r="54" spans="1:6" ht="15.75" customHeight="1">
      <c r="A54" s="17" t="s">
        <v>48</v>
      </c>
      <c r="B54" s="18">
        <v>4524263.37</v>
      </c>
      <c r="C54" s="18">
        <v>0</v>
      </c>
      <c r="D54" s="19">
        <f t="shared" si="1"/>
        <v>0</v>
      </c>
      <c r="E54" s="29"/>
      <c r="F54" s="29"/>
    </row>
    <row r="55" spans="1:6" ht="15.75" customHeight="1">
      <c r="A55" s="26" t="s">
        <v>34</v>
      </c>
      <c r="B55" s="27">
        <v>0</v>
      </c>
      <c r="C55" s="27">
        <v>0</v>
      </c>
      <c r="D55" s="28">
        <f t="shared" si="1"/>
        <v>0</v>
      </c>
      <c r="E55" s="29"/>
      <c r="F55" s="29"/>
    </row>
    <row r="56" spans="1:6" ht="15.75" customHeight="1">
      <c r="A56" s="26" t="s">
        <v>35</v>
      </c>
      <c r="B56" s="27">
        <v>0</v>
      </c>
      <c r="C56" s="27">
        <v>0</v>
      </c>
      <c r="D56" s="28">
        <f t="shared" si="1"/>
        <v>0</v>
      </c>
      <c r="E56" s="29"/>
      <c r="F56" s="29"/>
    </row>
    <row r="57" spans="1:6" ht="15.75" customHeight="1">
      <c r="A57" s="17" t="s">
        <v>82</v>
      </c>
      <c r="B57" s="18">
        <v>3601890.05</v>
      </c>
      <c r="C57" s="18">
        <v>0</v>
      </c>
      <c r="D57" s="19">
        <f t="shared" si="1"/>
        <v>0</v>
      </c>
      <c r="E57" s="29"/>
      <c r="F57" s="29"/>
    </row>
    <row r="58" spans="1:6" ht="15.75" customHeight="1">
      <c r="A58" s="26" t="s">
        <v>36</v>
      </c>
      <c r="B58" s="27">
        <v>0</v>
      </c>
      <c r="C58" s="27">
        <v>0</v>
      </c>
      <c r="D58" s="28">
        <f t="shared" si="1"/>
        <v>0</v>
      </c>
      <c r="E58" s="29"/>
      <c r="F58" s="29"/>
    </row>
    <row r="59" spans="1:6" ht="15.75" customHeight="1">
      <c r="A59" s="17" t="s">
        <v>49</v>
      </c>
      <c r="B59" s="18">
        <v>4470304.85</v>
      </c>
      <c r="C59" s="18">
        <v>2296804.84</v>
      </c>
      <c r="D59" s="19">
        <f t="shared" si="1"/>
        <v>51.3791546006085</v>
      </c>
      <c r="E59" s="29"/>
      <c r="F59" s="29"/>
    </row>
    <row r="60" spans="1:6" ht="15.75" customHeight="1">
      <c r="A60" s="26" t="s">
        <v>37</v>
      </c>
      <c r="B60" s="27">
        <v>0</v>
      </c>
      <c r="C60" s="27">
        <v>0</v>
      </c>
      <c r="D60" s="28">
        <f t="shared" si="1"/>
        <v>0</v>
      </c>
      <c r="E60" s="29"/>
      <c r="F60" s="29"/>
    </row>
    <row r="61" spans="1:6" ht="15.75" customHeight="1">
      <c r="A61" s="17" t="s">
        <v>83</v>
      </c>
      <c r="B61" s="18">
        <v>5134312.07</v>
      </c>
      <c r="C61" s="18">
        <v>0</v>
      </c>
      <c r="D61" s="19">
        <f t="shared" si="1"/>
        <v>0</v>
      </c>
      <c r="E61" s="29"/>
      <c r="F61" s="29"/>
    </row>
    <row r="62" spans="1:6" ht="15.75" customHeight="1">
      <c r="A62" s="17" t="s">
        <v>51</v>
      </c>
      <c r="B62" s="18">
        <v>3208945.05</v>
      </c>
      <c r="C62" s="18">
        <v>0</v>
      </c>
      <c r="D62" s="19">
        <f t="shared" si="1"/>
        <v>0</v>
      </c>
      <c r="E62" s="29"/>
      <c r="F62" s="29"/>
    </row>
    <row r="63" spans="1:6" ht="15.75" customHeight="1">
      <c r="A63" s="26" t="s">
        <v>38</v>
      </c>
      <c r="B63" s="27">
        <v>0</v>
      </c>
      <c r="C63" s="27">
        <v>0</v>
      </c>
      <c r="D63" s="28">
        <f t="shared" si="1"/>
        <v>0</v>
      </c>
      <c r="E63" s="29"/>
      <c r="F63" s="29"/>
    </row>
    <row r="64" spans="1:6" ht="15.75" customHeight="1">
      <c r="A64" s="17" t="s">
        <v>50</v>
      </c>
      <c r="B64" s="18">
        <v>9094232.79</v>
      </c>
      <c r="C64" s="18">
        <v>932923.9</v>
      </c>
      <c r="D64" s="19">
        <f t="shared" si="1"/>
        <v>10.258412353660457</v>
      </c>
      <c r="E64" s="29"/>
      <c r="F64" s="29"/>
    </row>
    <row r="65" spans="1:6" ht="15.75" customHeight="1">
      <c r="A65" s="26" t="s">
        <v>39</v>
      </c>
      <c r="B65" s="27">
        <v>0</v>
      </c>
      <c r="C65" s="27">
        <v>0</v>
      </c>
      <c r="D65" s="28">
        <f t="shared" si="1"/>
        <v>0</v>
      </c>
      <c r="E65" s="29"/>
      <c r="F65" s="29"/>
    </row>
    <row r="66" spans="1:5" ht="18" customHeight="1">
      <c r="A66" s="30" t="s">
        <v>40</v>
      </c>
      <c r="B66" s="31">
        <f>SUM(B4:B65)</f>
        <v>273634457.00000006</v>
      </c>
      <c r="C66" s="31">
        <f>SUM(C4:C65)</f>
        <v>37089549.1</v>
      </c>
      <c r="D66" s="32">
        <f>C66/B66*100</f>
        <v>13.554414713202581</v>
      </c>
      <c r="E66" s="29"/>
    </row>
    <row r="67" ht="3.75" customHeight="1">
      <c r="E67" s="29"/>
    </row>
    <row r="68" ht="5.25" customHeight="1"/>
    <row r="69" spans="1:4" ht="16.5">
      <c r="A69" s="13"/>
      <c r="B69" s="33"/>
      <c r="C69" s="41"/>
      <c r="D69" s="41"/>
    </row>
    <row r="70" spans="1:4" ht="11.25" customHeight="1">
      <c r="A70" s="33"/>
      <c r="B70" s="33"/>
      <c r="C70" s="33"/>
      <c r="D70" s="33"/>
    </row>
    <row r="71" spans="1:4" ht="10.5" customHeight="1">
      <c r="A71" s="33"/>
      <c r="B71" s="33"/>
      <c r="C71" s="33"/>
      <c r="D71" s="33"/>
    </row>
    <row r="72" spans="1:4" ht="16.5">
      <c r="A72" s="15"/>
      <c r="B72" s="33"/>
      <c r="C72" s="33"/>
      <c r="D72" s="33"/>
    </row>
    <row r="73" spans="1:4" ht="16.5">
      <c r="A73" s="15"/>
      <c r="B73" s="33"/>
      <c r="C73" s="41"/>
      <c r="D73" s="41"/>
    </row>
  </sheetData>
  <sheetProtection/>
  <mergeCells count="4">
    <mergeCell ref="A1:D1"/>
    <mergeCell ref="B2:D2"/>
    <mergeCell ref="C69:D69"/>
    <mergeCell ref="C73:D73"/>
  </mergeCells>
  <printOptions/>
  <pageMargins left="0.7" right="0.7" top="0.75" bottom="0.75" header="0.3" footer="0.3"/>
  <pageSetup fitToHeight="1" fitToWidth="1" horizontalDpi="600" verticalDpi="600" orientation="portrait" paperSize="9" scale="63"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8.25" customHeight="1">
      <c r="A1" s="39" t="s">
        <v>150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17" t="s">
        <v>85</v>
      </c>
      <c r="B36" s="18">
        <v>5760218</v>
      </c>
      <c r="C36" s="18">
        <v>731856.02</v>
      </c>
      <c r="D36" s="19">
        <f t="shared" si="0"/>
        <v>12.70535281824403</v>
      </c>
      <c r="E36" s="29"/>
      <c r="F36" s="29"/>
    </row>
    <row r="37" spans="1:6" ht="16.5" customHeight="1">
      <c r="A37" s="26" t="s">
        <v>38</v>
      </c>
      <c r="B37" s="27">
        <v>0</v>
      </c>
      <c r="C37" s="27">
        <v>0</v>
      </c>
      <c r="D37" s="28">
        <f t="shared" si="0"/>
        <v>0</v>
      </c>
      <c r="E37" s="29"/>
      <c r="F37" s="29"/>
    </row>
    <row r="38" spans="1:6" ht="15.75" customHeight="1" hidden="1">
      <c r="A38" s="26" t="s">
        <v>39</v>
      </c>
      <c r="B38" s="27"/>
      <c r="C38" s="27">
        <v>0</v>
      </c>
      <c r="D38" s="28" t="e">
        <f>C38/B38*100</f>
        <v>#DIV/0!</v>
      </c>
      <c r="E38" s="29"/>
      <c r="F38" s="29"/>
    </row>
    <row r="39" spans="1:5" ht="18" customHeight="1">
      <c r="A39" s="30" t="s">
        <v>40</v>
      </c>
      <c r="B39" s="31">
        <f>SUM(B4:B38)</f>
        <v>5760218</v>
      </c>
      <c r="C39" s="31">
        <f>SUM(C4:C38)</f>
        <v>731856.02</v>
      </c>
      <c r="D39" s="32">
        <f>C39/B39*100</f>
        <v>12.70535281824403</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1"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F53"/>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57.75" customHeight="1">
      <c r="A1" s="39" t="s">
        <v>149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4882500</v>
      </c>
      <c r="C4" s="27">
        <v>0</v>
      </c>
      <c r="D4" s="28">
        <f aca="true" t="shared" si="0" ref="D4:D44">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1351000</v>
      </c>
      <c r="C9" s="27">
        <v>0</v>
      </c>
      <c r="D9" s="28">
        <f t="shared" si="0"/>
        <v>0</v>
      </c>
      <c r="E9" s="29"/>
      <c r="F9" s="29"/>
    </row>
    <row r="10" spans="1:6" ht="15.75" customHeight="1">
      <c r="A10" s="26" t="s">
        <v>12</v>
      </c>
      <c r="B10" s="27">
        <v>2607500</v>
      </c>
      <c r="C10" s="27">
        <v>0</v>
      </c>
      <c r="D10" s="28">
        <f t="shared" si="0"/>
        <v>0</v>
      </c>
      <c r="E10" s="29"/>
      <c r="F10" s="29"/>
    </row>
    <row r="11" spans="1:6" ht="15.75" customHeight="1">
      <c r="A11" s="26" t="s">
        <v>13</v>
      </c>
      <c r="B11" s="27">
        <v>1610000</v>
      </c>
      <c r="C11" s="27">
        <v>0</v>
      </c>
      <c r="D11" s="28">
        <f t="shared" si="0"/>
        <v>0</v>
      </c>
      <c r="E11" s="29"/>
      <c r="F11" s="29"/>
    </row>
    <row r="12" spans="1:6" ht="15.75" customHeight="1">
      <c r="A12" s="26" t="s">
        <v>14</v>
      </c>
      <c r="B12" s="27">
        <v>1281000</v>
      </c>
      <c r="C12" s="27">
        <v>0</v>
      </c>
      <c r="D12" s="28">
        <f t="shared" si="0"/>
        <v>0</v>
      </c>
      <c r="E12" s="29"/>
      <c r="F12" s="29"/>
    </row>
    <row r="13" spans="1:6" ht="15.75" customHeight="1">
      <c r="A13" s="26" t="s">
        <v>15</v>
      </c>
      <c r="B13" s="27">
        <v>2765000</v>
      </c>
      <c r="C13" s="27">
        <v>2292916.5</v>
      </c>
      <c r="D13" s="28">
        <f t="shared" si="0"/>
        <v>82.92645569620252</v>
      </c>
      <c r="E13" s="29"/>
      <c r="F13" s="29"/>
    </row>
    <row r="14" spans="1:6" ht="15.75" customHeight="1">
      <c r="A14" s="26" t="s">
        <v>16</v>
      </c>
      <c r="B14" s="27">
        <v>0</v>
      </c>
      <c r="C14" s="27">
        <v>0</v>
      </c>
      <c r="D14" s="28">
        <f t="shared" si="0"/>
        <v>0</v>
      </c>
      <c r="E14" s="29"/>
      <c r="F14" s="29"/>
    </row>
    <row r="15" spans="1:6" ht="15.75" customHeight="1">
      <c r="A15" s="17" t="s">
        <v>95</v>
      </c>
      <c r="B15" s="18">
        <v>1281000</v>
      </c>
      <c r="C15" s="18">
        <v>0</v>
      </c>
      <c r="D15" s="19">
        <f t="shared" si="0"/>
        <v>0</v>
      </c>
      <c r="E15" s="29"/>
      <c r="F15" s="29"/>
    </row>
    <row r="16" spans="1:6" ht="15.75" customHeight="1">
      <c r="A16" s="26" t="s">
        <v>17</v>
      </c>
      <c r="B16" s="27">
        <v>0</v>
      </c>
      <c r="C16" s="27">
        <v>0</v>
      </c>
      <c r="D16" s="28">
        <f t="shared" si="0"/>
        <v>0</v>
      </c>
      <c r="E16" s="29"/>
      <c r="F16" s="29"/>
    </row>
    <row r="17" spans="1:6" ht="15.75" customHeight="1">
      <c r="A17" s="17" t="s">
        <v>96</v>
      </c>
      <c r="B17" s="18">
        <v>1769000</v>
      </c>
      <c r="C17" s="18">
        <v>0</v>
      </c>
      <c r="D17" s="19">
        <f t="shared" si="0"/>
        <v>0</v>
      </c>
      <c r="E17" s="29"/>
      <c r="F17" s="29"/>
    </row>
    <row r="18" spans="1:6" ht="15.75" customHeight="1">
      <c r="A18" s="26" t="s">
        <v>18</v>
      </c>
      <c r="B18" s="27">
        <v>0</v>
      </c>
      <c r="C18" s="27">
        <v>0</v>
      </c>
      <c r="D18" s="28">
        <f t="shared" si="0"/>
        <v>0</v>
      </c>
      <c r="E18" s="29"/>
      <c r="F18" s="29"/>
    </row>
    <row r="19" spans="1:6" ht="15.75" customHeight="1">
      <c r="A19" s="26" t="s">
        <v>19</v>
      </c>
      <c r="B19" s="27">
        <v>0</v>
      </c>
      <c r="C19" s="27">
        <v>0</v>
      </c>
      <c r="D19" s="28">
        <f t="shared" si="0"/>
        <v>0</v>
      </c>
      <c r="E19" s="29"/>
      <c r="F19" s="29"/>
    </row>
    <row r="20" spans="1:6" ht="15.75" customHeight="1">
      <c r="A20" s="26" t="s">
        <v>20</v>
      </c>
      <c r="B20" s="27">
        <v>0</v>
      </c>
      <c r="C20" s="27">
        <v>0</v>
      </c>
      <c r="D20" s="28">
        <f t="shared" si="0"/>
        <v>0</v>
      </c>
      <c r="E20" s="29"/>
      <c r="F20" s="29"/>
    </row>
    <row r="21" spans="1:6" ht="15.75" customHeight="1">
      <c r="A21" s="26" t="s">
        <v>21</v>
      </c>
      <c r="B21" s="27">
        <v>0</v>
      </c>
      <c r="C21" s="27">
        <v>0</v>
      </c>
      <c r="D21" s="28">
        <f t="shared" si="0"/>
        <v>0</v>
      </c>
      <c r="E21" s="29"/>
      <c r="F21" s="29"/>
    </row>
    <row r="22" spans="1:6" ht="15.75" customHeight="1">
      <c r="A22" s="17" t="s">
        <v>97</v>
      </c>
      <c r="B22" s="18">
        <v>1281000</v>
      </c>
      <c r="C22" s="18">
        <v>1281000</v>
      </c>
      <c r="D22" s="19">
        <f t="shared" si="0"/>
        <v>100</v>
      </c>
      <c r="E22" s="29"/>
      <c r="F22" s="29"/>
    </row>
    <row r="23" spans="1:6" ht="15.75" customHeight="1">
      <c r="A23" s="26" t="s">
        <v>22</v>
      </c>
      <c r="B23" s="27">
        <v>0</v>
      </c>
      <c r="C23" s="27">
        <v>0</v>
      </c>
      <c r="D23" s="28">
        <f t="shared" si="0"/>
        <v>0</v>
      </c>
      <c r="E23" s="29"/>
      <c r="F23" s="29"/>
    </row>
    <row r="24" spans="1:6" ht="15.75" customHeight="1">
      <c r="A24" s="17" t="s">
        <v>58</v>
      </c>
      <c r="B24" s="18">
        <v>1281000</v>
      </c>
      <c r="C24" s="18">
        <v>1281000</v>
      </c>
      <c r="D24" s="19">
        <f t="shared" si="0"/>
        <v>100</v>
      </c>
      <c r="E24" s="29"/>
      <c r="F24" s="29"/>
    </row>
    <row r="25" spans="1:6" ht="15.75" customHeight="1">
      <c r="A25" s="26" t="s">
        <v>23</v>
      </c>
      <c r="B25" s="27">
        <v>0</v>
      </c>
      <c r="C25" s="27">
        <v>0</v>
      </c>
      <c r="D25" s="28">
        <f t="shared" si="0"/>
        <v>0</v>
      </c>
      <c r="E25" s="29"/>
      <c r="F25" s="29"/>
    </row>
    <row r="26" spans="1:6" ht="15.75" customHeight="1">
      <c r="A26" s="26" t="s">
        <v>24</v>
      </c>
      <c r="B26" s="27">
        <v>1281000</v>
      </c>
      <c r="C26" s="27">
        <v>1199698.5</v>
      </c>
      <c r="D26" s="28">
        <f t="shared" si="0"/>
        <v>93.6532786885246</v>
      </c>
      <c r="E26" s="29"/>
      <c r="F26" s="29"/>
    </row>
    <row r="27" spans="1:6" ht="15.75" customHeight="1">
      <c r="A27" s="26" t="s">
        <v>25</v>
      </c>
      <c r="B27" s="27">
        <v>0</v>
      </c>
      <c r="C27" s="27">
        <v>0</v>
      </c>
      <c r="D27" s="28">
        <f t="shared" si="0"/>
        <v>0</v>
      </c>
      <c r="E27" s="29"/>
      <c r="F27" s="29"/>
    </row>
    <row r="28" spans="1:6" ht="15.75" customHeight="1">
      <c r="A28" s="26" t="s">
        <v>26</v>
      </c>
      <c r="B28" s="27">
        <v>0</v>
      </c>
      <c r="C28" s="27">
        <v>0</v>
      </c>
      <c r="D28" s="28">
        <f t="shared" si="0"/>
        <v>0</v>
      </c>
      <c r="E28" s="29"/>
      <c r="F28" s="29"/>
    </row>
    <row r="29" spans="1:6" ht="15.75" customHeight="1">
      <c r="A29" s="26" t="s">
        <v>27</v>
      </c>
      <c r="B29" s="27">
        <v>0</v>
      </c>
      <c r="C29" s="27">
        <v>0</v>
      </c>
      <c r="D29" s="28">
        <f t="shared" si="0"/>
        <v>0</v>
      </c>
      <c r="E29" s="29"/>
      <c r="F29" s="29"/>
    </row>
    <row r="30" spans="1:6" ht="15.75" customHeight="1">
      <c r="A30" s="26" t="s">
        <v>28</v>
      </c>
      <c r="B30" s="27">
        <v>0</v>
      </c>
      <c r="C30" s="27">
        <v>0</v>
      </c>
      <c r="D30" s="28">
        <f t="shared" si="0"/>
        <v>0</v>
      </c>
      <c r="E30" s="29"/>
      <c r="F30" s="29"/>
    </row>
    <row r="31" spans="1:6" ht="15.75" customHeight="1">
      <c r="A31" s="26" t="s">
        <v>29</v>
      </c>
      <c r="B31" s="27">
        <v>0</v>
      </c>
      <c r="C31" s="27">
        <v>0</v>
      </c>
      <c r="D31" s="28">
        <f t="shared" si="0"/>
        <v>0</v>
      </c>
      <c r="E31" s="29"/>
      <c r="F31" s="29"/>
    </row>
    <row r="32" spans="1:6" ht="15.75" customHeight="1">
      <c r="A32" s="26" t="s">
        <v>30</v>
      </c>
      <c r="B32" s="27">
        <v>1820000</v>
      </c>
      <c r="C32" s="27">
        <v>1674400</v>
      </c>
      <c r="D32" s="28">
        <f t="shared" si="0"/>
        <v>92</v>
      </c>
      <c r="E32" s="29"/>
      <c r="F32" s="29"/>
    </row>
    <row r="33" spans="1:6" ht="15.75" customHeight="1">
      <c r="A33" s="26" t="s">
        <v>31</v>
      </c>
      <c r="B33" s="27">
        <v>0</v>
      </c>
      <c r="C33" s="27">
        <v>0</v>
      </c>
      <c r="D33" s="28">
        <f t="shared" si="0"/>
        <v>0</v>
      </c>
      <c r="E33" s="29"/>
      <c r="F33" s="29"/>
    </row>
    <row r="34" spans="1:6" ht="15.75" customHeight="1">
      <c r="A34" s="26" t="s">
        <v>32</v>
      </c>
      <c r="B34" s="27">
        <v>0</v>
      </c>
      <c r="C34" s="27">
        <v>0</v>
      </c>
      <c r="D34" s="28">
        <f t="shared" si="0"/>
        <v>0</v>
      </c>
      <c r="E34" s="29"/>
      <c r="F34" s="29"/>
    </row>
    <row r="35" spans="1:6" ht="15.75" customHeight="1">
      <c r="A35" s="17" t="s">
        <v>98</v>
      </c>
      <c r="B35" s="18">
        <v>1281000</v>
      </c>
      <c r="C35" s="18">
        <v>1281000</v>
      </c>
      <c r="D35" s="19">
        <f t="shared" si="0"/>
        <v>100</v>
      </c>
      <c r="E35" s="29"/>
      <c r="F35" s="29"/>
    </row>
    <row r="36" spans="1:6" ht="15.75" customHeight="1">
      <c r="A36" s="26" t="s">
        <v>33</v>
      </c>
      <c r="B36" s="27">
        <v>0</v>
      </c>
      <c r="C36" s="27">
        <v>0</v>
      </c>
      <c r="D36" s="28">
        <f t="shared" si="0"/>
        <v>0</v>
      </c>
      <c r="E36" s="29"/>
      <c r="F36" s="29"/>
    </row>
    <row r="37" spans="1:6" ht="15.75" customHeight="1">
      <c r="A37" s="17" t="s">
        <v>99</v>
      </c>
      <c r="B37" s="18">
        <v>2009000</v>
      </c>
      <c r="C37" s="18">
        <v>1739955</v>
      </c>
      <c r="D37" s="19">
        <f t="shared" si="0"/>
        <v>86.60801393728224</v>
      </c>
      <c r="E37" s="29"/>
      <c r="F37" s="29"/>
    </row>
    <row r="38" spans="1:6" ht="15.75" customHeight="1">
      <c r="A38" s="26" t="s">
        <v>34</v>
      </c>
      <c r="B38" s="27">
        <v>0</v>
      </c>
      <c r="C38" s="27">
        <v>0</v>
      </c>
      <c r="D38" s="28">
        <f t="shared" si="0"/>
        <v>0</v>
      </c>
      <c r="E38" s="29"/>
      <c r="F38" s="29"/>
    </row>
    <row r="39" spans="1:6" ht="15.75" customHeight="1">
      <c r="A39" s="26" t="s">
        <v>35</v>
      </c>
      <c r="B39" s="27">
        <v>0</v>
      </c>
      <c r="C39" s="27">
        <v>0</v>
      </c>
      <c r="D39" s="28">
        <f t="shared" si="0"/>
        <v>0</v>
      </c>
      <c r="E39" s="29"/>
      <c r="F39" s="29"/>
    </row>
    <row r="40" spans="1:6" ht="15.75" customHeight="1">
      <c r="A40" s="26" t="s">
        <v>36</v>
      </c>
      <c r="B40" s="27">
        <v>0</v>
      </c>
      <c r="C40" s="27">
        <v>0</v>
      </c>
      <c r="D40" s="28">
        <f t="shared" si="0"/>
        <v>0</v>
      </c>
      <c r="E40" s="29"/>
      <c r="F40" s="29"/>
    </row>
    <row r="41" spans="1:6" ht="15.75" customHeight="1">
      <c r="A41" s="17" t="s">
        <v>100</v>
      </c>
      <c r="B41" s="18">
        <v>1610000</v>
      </c>
      <c r="C41" s="18">
        <v>1489250</v>
      </c>
      <c r="D41" s="19">
        <f t="shared" si="0"/>
        <v>92.5</v>
      </c>
      <c r="E41" s="29"/>
      <c r="F41" s="29"/>
    </row>
    <row r="42" spans="1:6" ht="15.75" customHeight="1">
      <c r="A42" s="26" t="s">
        <v>37</v>
      </c>
      <c r="B42" s="27">
        <v>0</v>
      </c>
      <c r="C42" s="27">
        <v>0</v>
      </c>
      <c r="D42" s="28">
        <f t="shared" si="0"/>
        <v>0</v>
      </c>
      <c r="E42" s="29"/>
      <c r="F42" s="29"/>
    </row>
    <row r="43" spans="1:6" ht="15.75" customHeight="1">
      <c r="A43" s="17" t="s">
        <v>85</v>
      </c>
      <c r="B43" s="18">
        <v>1890000</v>
      </c>
      <c r="C43" s="18">
        <v>1488053</v>
      </c>
      <c r="D43" s="19">
        <f t="shared" si="0"/>
        <v>78.73296296296296</v>
      </c>
      <c r="E43" s="29"/>
      <c r="F43" s="29"/>
    </row>
    <row r="44" spans="1:6" ht="16.5" customHeight="1">
      <c r="A44" s="26" t="s">
        <v>38</v>
      </c>
      <c r="B44" s="27">
        <v>0</v>
      </c>
      <c r="C44" s="27">
        <v>0</v>
      </c>
      <c r="D44" s="28">
        <f t="shared" si="0"/>
        <v>0</v>
      </c>
      <c r="E44" s="29"/>
      <c r="F44" s="29"/>
    </row>
    <row r="45" spans="1:6" ht="15.75" customHeight="1" hidden="1">
      <c r="A45" s="26" t="s">
        <v>39</v>
      </c>
      <c r="B45" s="27">
        <v>0</v>
      </c>
      <c r="C45" s="27">
        <v>0</v>
      </c>
      <c r="D45" s="28" t="e">
        <f>C45/B45*100</f>
        <v>#DIV/0!</v>
      </c>
      <c r="E45" s="29"/>
      <c r="F45" s="29"/>
    </row>
    <row r="46" spans="1:5" ht="18" customHeight="1">
      <c r="A46" s="30" t="s">
        <v>40</v>
      </c>
      <c r="B46" s="31">
        <f>SUM(B4:B45)</f>
        <v>30000000</v>
      </c>
      <c r="C46" s="31">
        <f>SUM(C4:C45)</f>
        <v>13727273</v>
      </c>
      <c r="D46" s="32">
        <f>C46/B46*100</f>
        <v>45.757576666666665</v>
      </c>
      <c r="E46" s="29"/>
    </row>
    <row r="47" ht="3.75" customHeight="1">
      <c r="E47" s="29"/>
    </row>
    <row r="48" ht="5.25" customHeight="1"/>
    <row r="49" spans="1:4" ht="16.5">
      <c r="A49" s="13"/>
      <c r="B49" s="33"/>
      <c r="C49" s="41"/>
      <c r="D49" s="41"/>
    </row>
    <row r="50" spans="1:4" ht="11.25" customHeight="1">
      <c r="A50" s="33"/>
      <c r="B50" s="33"/>
      <c r="C50" s="33"/>
      <c r="D50" s="33"/>
    </row>
    <row r="51" spans="1:4" ht="10.5" customHeight="1">
      <c r="A51" s="33"/>
      <c r="B51" s="33"/>
      <c r="C51" s="33"/>
      <c r="D51" s="33"/>
    </row>
    <row r="52" spans="1:4" ht="16.5">
      <c r="A52" s="15"/>
      <c r="B52" s="33"/>
      <c r="C52" s="33"/>
      <c r="D52" s="33"/>
    </row>
    <row r="53" spans="1:4" ht="16.5">
      <c r="A53" s="15"/>
      <c r="B53" s="33"/>
      <c r="C53" s="41"/>
      <c r="D53" s="41"/>
    </row>
  </sheetData>
  <sheetProtection/>
  <mergeCells count="4">
    <mergeCell ref="A1:D1"/>
    <mergeCell ref="B2:D2"/>
    <mergeCell ref="C49:D49"/>
    <mergeCell ref="C53:D53"/>
  </mergeCells>
  <printOptions/>
  <pageMargins left="0.7" right="0.7" top="0.75" bottom="0.75" header="0.3" footer="0.3"/>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F46"/>
  <sheetViews>
    <sheetView zoomScale="110" zoomScaleNormal="110" zoomScalePageLayoutView="0" workbookViewId="0" topLeftCell="A10">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54.75" customHeight="1">
      <c r="A1" s="39" t="s">
        <v>117</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325377698.92</v>
      </c>
      <c r="C4" s="7">
        <v>198147022.29</v>
      </c>
      <c r="D4" s="8">
        <f aca="true" t="shared" si="0" ref="D4:D37">IF(B4&gt;0,C4/B4*100,0)</f>
        <v>60.89754243996852</v>
      </c>
      <c r="E4" s="9"/>
      <c r="F4" s="9"/>
    </row>
    <row r="5" spans="1:6" ht="15.75" customHeight="1">
      <c r="A5" s="6" t="s">
        <v>7</v>
      </c>
      <c r="B5" s="7">
        <v>27507059</v>
      </c>
      <c r="C5" s="7">
        <v>23376250</v>
      </c>
      <c r="D5" s="8">
        <f t="shared" si="0"/>
        <v>84.98273116002696</v>
      </c>
      <c r="E5" s="9"/>
      <c r="F5" s="9"/>
    </row>
    <row r="6" spans="1:6" ht="15.75" customHeight="1">
      <c r="A6" s="6" t="s">
        <v>8</v>
      </c>
      <c r="B6" s="7">
        <v>15150631</v>
      </c>
      <c r="C6" s="7">
        <v>10960131</v>
      </c>
      <c r="D6" s="8">
        <f t="shared" si="0"/>
        <v>72.34108599173196</v>
      </c>
      <c r="E6" s="9"/>
      <c r="F6" s="9"/>
    </row>
    <row r="7" spans="1:6" ht="15.75" customHeight="1">
      <c r="A7" s="6" t="s">
        <v>9</v>
      </c>
      <c r="B7" s="7">
        <v>11330421</v>
      </c>
      <c r="C7" s="7">
        <v>8679213</v>
      </c>
      <c r="D7" s="8">
        <f t="shared" si="0"/>
        <v>76.60097537417188</v>
      </c>
      <c r="E7" s="9"/>
      <c r="F7" s="9"/>
    </row>
    <row r="8" spans="1:6" ht="15.75" customHeight="1">
      <c r="A8" s="6" t="s">
        <v>10</v>
      </c>
      <c r="B8" s="7">
        <v>10791137</v>
      </c>
      <c r="C8" s="7">
        <v>8725915</v>
      </c>
      <c r="D8" s="8">
        <f t="shared" si="0"/>
        <v>80.86186840181901</v>
      </c>
      <c r="E8" s="9"/>
      <c r="F8" s="9"/>
    </row>
    <row r="9" spans="1:6" ht="15.75" customHeight="1">
      <c r="A9" s="6" t="s">
        <v>11</v>
      </c>
      <c r="B9" s="7">
        <v>11385850</v>
      </c>
      <c r="C9" s="7">
        <v>3680353</v>
      </c>
      <c r="D9" s="8">
        <f t="shared" si="0"/>
        <v>32.32391960196209</v>
      </c>
      <c r="E9" s="9"/>
      <c r="F9" s="9"/>
    </row>
    <row r="10" spans="1:6" ht="15.75" customHeight="1">
      <c r="A10" s="6" t="s">
        <v>12</v>
      </c>
      <c r="B10" s="7">
        <v>33001764</v>
      </c>
      <c r="C10" s="7">
        <v>24692153</v>
      </c>
      <c r="D10" s="8">
        <f t="shared" si="0"/>
        <v>74.82070655374665</v>
      </c>
      <c r="E10" s="9"/>
      <c r="F10" s="9"/>
    </row>
    <row r="11" spans="1:6" ht="15.75" customHeight="1">
      <c r="A11" s="6" t="s">
        <v>13</v>
      </c>
      <c r="B11" s="7">
        <v>49267334</v>
      </c>
      <c r="C11" s="7">
        <v>30709050.96</v>
      </c>
      <c r="D11" s="8">
        <f t="shared" si="0"/>
        <v>62.33146482007734</v>
      </c>
      <c r="E11" s="9"/>
      <c r="F11" s="9"/>
    </row>
    <row r="12" spans="1:6" ht="15.75" customHeight="1">
      <c r="A12" s="6" t="s">
        <v>14</v>
      </c>
      <c r="B12" s="7">
        <v>13573970</v>
      </c>
      <c r="C12" s="7">
        <v>10537651</v>
      </c>
      <c r="D12" s="8">
        <f t="shared" si="0"/>
        <v>77.63131198904964</v>
      </c>
      <c r="E12" s="9"/>
      <c r="F12" s="9"/>
    </row>
    <row r="13" spans="1:6" ht="15.75" customHeight="1">
      <c r="A13" s="6" t="s">
        <v>15</v>
      </c>
      <c r="B13" s="7">
        <v>17015683</v>
      </c>
      <c r="C13" s="7">
        <v>13867300</v>
      </c>
      <c r="D13" s="8">
        <f t="shared" si="0"/>
        <v>81.4971694054244</v>
      </c>
      <c r="E13" s="9"/>
      <c r="F13" s="9"/>
    </row>
    <row r="14" spans="1:6" ht="15.75" customHeight="1">
      <c r="A14" s="6" t="s">
        <v>16</v>
      </c>
      <c r="B14" s="7">
        <v>14013303</v>
      </c>
      <c r="C14" s="7">
        <v>7927050</v>
      </c>
      <c r="D14" s="8">
        <f t="shared" si="0"/>
        <v>56.56803396030187</v>
      </c>
      <c r="E14" s="9"/>
      <c r="F14" s="9"/>
    </row>
    <row r="15" spans="1:6" ht="15.75" customHeight="1">
      <c r="A15" s="6" t="s">
        <v>17</v>
      </c>
      <c r="B15" s="7">
        <v>26463223</v>
      </c>
      <c r="C15" s="7">
        <v>19413999.6</v>
      </c>
      <c r="D15" s="8">
        <f t="shared" si="0"/>
        <v>73.36218872508462</v>
      </c>
      <c r="E15" s="9"/>
      <c r="F15" s="9"/>
    </row>
    <row r="16" spans="1:6" ht="15.75" customHeight="1">
      <c r="A16" s="6" t="s">
        <v>18</v>
      </c>
      <c r="B16" s="7">
        <v>14976290</v>
      </c>
      <c r="C16" s="7">
        <v>14507100</v>
      </c>
      <c r="D16" s="8">
        <f t="shared" si="0"/>
        <v>96.86711461917471</v>
      </c>
      <c r="E16" s="9"/>
      <c r="F16" s="9"/>
    </row>
    <row r="17" spans="1:6" ht="15.75" customHeight="1">
      <c r="A17" s="6" t="s">
        <v>19</v>
      </c>
      <c r="B17" s="7">
        <v>14363936</v>
      </c>
      <c r="C17" s="7">
        <v>11221300</v>
      </c>
      <c r="D17" s="8">
        <f t="shared" si="0"/>
        <v>78.12134501295466</v>
      </c>
      <c r="E17" s="9"/>
      <c r="F17" s="9"/>
    </row>
    <row r="18" spans="1:6" ht="15.75" customHeight="1">
      <c r="A18" s="6" t="s">
        <v>20</v>
      </c>
      <c r="B18" s="7">
        <v>17215645</v>
      </c>
      <c r="C18" s="7">
        <v>14439814</v>
      </c>
      <c r="D18" s="8">
        <f t="shared" si="0"/>
        <v>83.87611384876953</v>
      </c>
      <c r="E18" s="9"/>
      <c r="F18" s="9"/>
    </row>
    <row r="19" spans="1:6" ht="15.75" customHeight="1">
      <c r="A19" s="6" t="s">
        <v>21</v>
      </c>
      <c r="B19" s="7">
        <v>19349276</v>
      </c>
      <c r="C19" s="7">
        <v>13326400</v>
      </c>
      <c r="D19" s="8">
        <f t="shared" si="0"/>
        <v>68.87286118612397</v>
      </c>
      <c r="E19" s="9"/>
      <c r="F19" s="9"/>
    </row>
    <row r="20" spans="1:6" ht="15.75" customHeight="1">
      <c r="A20" s="6" t="s">
        <v>22</v>
      </c>
      <c r="B20" s="7">
        <v>16522717</v>
      </c>
      <c r="C20" s="7">
        <v>11508032</v>
      </c>
      <c r="D20" s="8">
        <f t="shared" si="0"/>
        <v>69.6497555456527</v>
      </c>
      <c r="E20" s="9"/>
      <c r="F20" s="9"/>
    </row>
    <row r="21" spans="1:6" ht="15.75" customHeight="1">
      <c r="A21" s="6" t="s">
        <v>23</v>
      </c>
      <c r="B21" s="7">
        <v>29858461</v>
      </c>
      <c r="C21" s="7">
        <v>24721427</v>
      </c>
      <c r="D21" s="8">
        <f t="shared" si="0"/>
        <v>82.79538252155729</v>
      </c>
      <c r="E21" s="9"/>
      <c r="F21" s="9"/>
    </row>
    <row r="22" spans="1:6" ht="15.75" customHeight="1">
      <c r="A22" s="6" t="s">
        <v>24</v>
      </c>
      <c r="B22" s="7">
        <v>21614667</v>
      </c>
      <c r="C22" s="7">
        <v>14592092</v>
      </c>
      <c r="D22" s="8">
        <f t="shared" si="0"/>
        <v>67.51014022098975</v>
      </c>
      <c r="E22" s="9"/>
      <c r="F22" s="9"/>
    </row>
    <row r="23" spans="1:6" ht="15.75" customHeight="1">
      <c r="A23" s="6" t="s">
        <v>25</v>
      </c>
      <c r="B23" s="7">
        <v>13026531</v>
      </c>
      <c r="C23" s="7">
        <v>9752500</v>
      </c>
      <c r="D23" s="8">
        <f t="shared" si="0"/>
        <v>74.8664398833427</v>
      </c>
      <c r="E23" s="9"/>
      <c r="F23" s="9"/>
    </row>
    <row r="24" spans="1:6" ht="15.75" customHeight="1">
      <c r="A24" s="6" t="s">
        <v>26</v>
      </c>
      <c r="B24" s="7">
        <v>16784931</v>
      </c>
      <c r="C24" s="7">
        <v>12404089</v>
      </c>
      <c r="D24" s="8">
        <f t="shared" si="0"/>
        <v>73.90014888950095</v>
      </c>
      <c r="E24" s="9"/>
      <c r="F24" s="9"/>
    </row>
    <row r="25" spans="1:6" ht="15.75" customHeight="1">
      <c r="A25" s="6" t="s">
        <v>27</v>
      </c>
      <c r="B25" s="7">
        <v>25441552</v>
      </c>
      <c r="C25" s="7">
        <v>20934510</v>
      </c>
      <c r="D25" s="8">
        <f t="shared" si="0"/>
        <v>82.28472068056224</v>
      </c>
      <c r="E25" s="9"/>
      <c r="F25" s="9"/>
    </row>
    <row r="26" spans="1:6" ht="15.75" customHeight="1">
      <c r="A26" s="6" t="s">
        <v>28</v>
      </c>
      <c r="B26" s="7">
        <v>12582175</v>
      </c>
      <c r="C26" s="7">
        <v>10324762</v>
      </c>
      <c r="D26" s="8">
        <f t="shared" si="0"/>
        <v>82.05864248430815</v>
      </c>
      <c r="E26" s="9"/>
      <c r="F26" s="9"/>
    </row>
    <row r="27" spans="1:6" ht="15.75" customHeight="1">
      <c r="A27" s="6" t="s">
        <v>29</v>
      </c>
      <c r="B27" s="7">
        <v>23977316</v>
      </c>
      <c r="C27" s="7">
        <v>23974622</v>
      </c>
      <c r="D27" s="8">
        <f t="shared" si="0"/>
        <v>99.98876438046695</v>
      </c>
      <c r="E27" s="9"/>
      <c r="F27" s="9"/>
    </row>
    <row r="28" spans="1:6" ht="15.75" customHeight="1">
      <c r="A28" s="6" t="s">
        <v>30</v>
      </c>
      <c r="B28" s="7">
        <v>36568756</v>
      </c>
      <c r="C28" s="7">
        <v>26789840</v>
      </c>
      <c r="D28" s="8">
        <f t="shared" si="0"/>
        <v>73.25882236737831</v>
      </c>
      <c r="E28" s="9"/>
      <c r="F28" s="9"/>
    </row>
    <row r="29" spans="1:6" ht="15.75" customHeight="1">
      <c r="A29" s="6" t="s">
        <v>31</v>
      </c>
      <c r="B29" s="7">
        <f>39962350-11130300</f>
        <v>28832050</v>
      </c>
      <c r="C29" s="7">
        <v>19435790</v>
      </c>
      <c r="D29" s="8">
        <f t="shared" si="0"/>
        <v>67.41036450755323</v>
      </c>
      <c r="E29" s="9"/>
      <c r="F29" s="9"/>
    </row>
    <row r="30" spans="1:6" ht="15.75" customHeight="1">
      <c r="A30" s="6" t="s">
        <v>32</v>
      </c>
      <c r="B30" s="7">
        <v>23399179</v>
      </c>
      <c r="C30" s="7">
        <v>18700000</v>
      </c>
      <c r="D30" s="8">
        <f t="shared" si="0"/>
        <v>79.91733385175608</v>
      </c>
      <c r="E30" s="9"/>
      <c r="F30" s="9"/>
    </row>
    <row r="31" spans="1:6" ht="15.75" customHeight="1">
      <c r="A31" s="6" t="s">
        <v>33</v>
      </c>
      <c r="B31" s="7">
        <v>16750894</v>
      </c>
      <c r="C31" s="7">
        <v>11776509</v>
      </c>
      <c r="D31" s="8">
        <f t="shared" si="0"/>
        <v>70.3037640856661</v>
      </c>
      <c r="E31" s="9"/>
      <c r="F31" s="9"/>
    </row>
    <row r="32" spans="1:6" ht="15.75" customHeight="1">
      <c r="A32" s="6" t="s">
        <v>34</v>
      </c>
      <c r="B32" s="7">
        <v>28870894</v>
      </c>
      <c r="C32" s="7">
        <v>16188074</v>
      </c>
      <c r="D32" s="8">
        <f t="shared" si="0"/>
        <v>56.07056712549324</v>
      </c>
      <c r="E32" s="9"/>
      <c r="F32" s="9"/>
    </row>
    <row r="33" spans="1:6" ht="15.75" customHeight="1">
      <c r="A33" s="6" t="s">
        <v>35</v>
      </c>
      <c r="B33" s="7">
        <v>23373225.93</v>
      </c>
      <c r="C33" s="7">
        <v>14764182</v>
      </c>
      <c r="D33" s="8">
        <f t="shared" si="0"/>
        <v>63.16707006648098</v>
      </c>
      <c r="E33" s="9"/>
      <c r="F33" s="9"/>
    </row>
    <row r="34" spans="1:6" ht="15.75" customHeight="1">
      <c r="A34" s="6" t="s">
        <v>36</v>
      </c>
      <c r="B34" s="7">
        <v>25984116</v>
      </c>
      <c r="C34" s="7">
        <v>7940616</v>
      </c>
      <c r="D34" s="8">
        <f t="shared" si="0"/>
        <v>30.559500273166883</v>
      </c>
      <c r="E34" s="9"/>
      <c r="F34" s="9"/>
    </row>
    <row r="35" spans="1:6" ht="15.75" customHeight="1">
      <c r="A35" s="6" t="s">
        <v>37</v>
      </c>
      <c r="B35" s="7">
        <v>20214537</v>
      </c>
      <c r="C35" s="7">
        <v>14367750</v>
      </c>
      <c r="D35" s="8">
        <f t="shared" si="0"/>
        <v>71.0763249239891</v>
      </c>
      <c r="E35" s="9"/>
      <c r="F35" s="9"/>
    </row>
    <row r="36" spans="1:6" ht="15.75" customHeight="1">
      <c r="A36" s="6" t="s">
        <v>38</v>
      </c>
      <c r="B36" s="7">
        <v>27248343</v>
      </c>
      <c r="C36" s="7">
        <v>16053283</v>
      </c>
      <c r="D36" s="8">
        <f t="shared" si="0"/>
        <v>58.91471272216443</v>
      </c>
      <c r="E36" s="9"/>
      <c r="F36" s="9"/>
    </row>
    <row r="37" spans="1:6" ht="15.75" customHeight="1">
      <c r="A37" s="6" t="s">
        <v>39</v>
      </c>
      <c r="B37" s="7">
        <v>41867529.07</v>
      </c>
      <c r="C37" s="7">
        <v>0</v>
      </c>
      <c r="D37" s="8">
        <f t="shared" si="0"/>
        <v>0</v>
      </c>
      <c r="E37" s="9"/>
      <c r="F37" s="9"/>
    </row>
    <row r="38" spans="1:5" ht="18" customHeight="1">
      <c r="A38" s="10" t="s">
        <v>40</v>
      </c>
      <c r="B38" s="11">
        <f>SUM(B4:B37)</f>
        <v>1053701094.9200001</v>
      </c>
      <c r="C38" s="11">
        <f>SUM(C4:C37)</f>
        <v>688438780.8499999</v>
      </c>
      <c r="D38" s="12">
        <f>C38/B38*100</f>
        <v>65.3353008902651</v>
      </c>
      <c r="E38" s="9"/>
    </row>
    <row r="39" ht="3.75" customHeight="1">
      <c r="E39" s="9"/>
    </row>
    <row r="40" ht="5.25" customHeight="1"/>
    <row r="41" spans="1:4" ht="16.5">
      <c r="A41" s="13"/>
      <c r="B41" s="14"/>
      <c r="C41" s="41"/>
      <c r="D41" s="41"/>
    </row>
    <row r="42" spans="1:4" ht="11.25" customHeight="1">
      <c r="A42" s="14"/>
      <c r="B42" s="34"/>
      <c r="C42" s="34"/>
      <c r="D42" s="14"/>
    </row>
    <row r="43" spans="1:4" ht="10.5" customHeight="1">
      <c r="A43" s="14"/>
      <c r="B43" s="14"/>
      <c r="C43" s="14"/>
      <c r="D43" s="14"/>
    </row>
    <row r="44" spans="1:4" ht="16.5">
      <c r="A44" s="15"/>
      <c r="B44" s="36"/>
      <c r="C44" s="34"/>
      <c r="D44" s="14"/>
    </row>
    <row r="45" spans="1:4" ht="16.5">
      <c r="A45" s="15"/>
      <c r="B45" s="14"/>
      <c r="C45" s="41"/>
      <c r="D45" s="41"/>
    </row>
    <row r="46" spans="2:3" ht="12.75">
      <c r="B46" s="29"/>
      <c r="C46" s="29"/>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5.25" customHeight="1">
      <c r="A1" s="39" t="s">
        <v>148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27360</v>
      </c>
      <c r="C33" s="27">
        <v>27360</v>
      </c>
      <c r="D33" s="28">
        <f t="shared" si="0"/>
        <v>100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27360</v>
      </c>
      <c r="C38" s="31">
        <f>SUM(C4:C37)</f>
        <v>27360</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145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86630</v>
      </c>
      <c r="C4" s="27">
        <v>86630</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86631</v>
      </c>
      <c r="C7" s="27">
        <v>86631</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173261</v>
      </c>
      <c r="C38" s="31">
        <f>SUM(C4:C37)</f>
        <v>173261</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147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173400</v>
      </c>
      <c r="C4" s="27">
        <v>173400</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81000</v>
      </c>
      <c r="C36" s="27">
        <v>81000</v>
      </c>
      <c r="D36" s="28">
        <f t="shared" si="0"/>
        <v>100</v>
      </c>
      <c r="E36" s="29"/>
      <c r="F36" s="29"/>
    </row>
    <row r="37" spans="1:6" ht="15.75" customHeight="1" hidden="1">
      <c r="A37" s="26" t="s">
        <v>39</v>
      </c>
      <c r="B37" s="27"/>
      <c r="C37" s="27">
        <v>0</v>
      </c>
      <c r="D37" s="28" t="e">
        <f>C37/B37*100</f>
        <v>#DIV/0!</v>
      </c>
      <c r="E37" s="29"/>
      <c r="F37" s="29"/>
    </row>
    <row r="38" spans="1:5" ht="18" customHeight="1">
      <c r="A38" s="30" t="s">
        <v>40</v>
      </c>
      <c r="B38" s="31">
        <f>SUM(B4:B37)</f>
        <v>254400</v>
      </c>
      <c r="C38" s="31">
        <f>SUM(C4:C37)</f>
        <v>254400</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5.25" customHeight="1">
      <c r="A1" s="39" t="s">
        <v>148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115038</v>
      </c>
      <c r="C4" s="27">
        <v>115038</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9879</v>
      </c>
      <c r="C10" s="27">
        <v>9879</v>
      </c>
      <c r="D10" s="28">
        <f t="shared" si="0"/>
        <v>100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210274</v>
      </c>
      <c r="C20" s="27">
        <v>210274</v>
      </c>
      <c r="D20" s="28">
        <f t="shared" si="0"/>
        <v>100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47500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76539</v>
      </c>
      <c r="C27" s="27">
        <v>76539</v>
      </c>
      <c r="D27" s="28">
        <f t="shared" si="0"/>
        <v>100</v>
      </c>
      <c r="E27" s="29"/>
      <c r="F27" s="29"/>
    </row>
    <row r="28" spans="1:6" ht="15.75" customHeight="1">
      <c r="A28" s="26" t="s">
        <v>30</v>
      </c>
      <c r="B28" s="27">
        <v>235276</v>
      </c>
      <c r="C28" s="27">
        <v>235276</v>
      </c>
      <c r="D28" s="28">
        <f t="shared" si="0"/>
        <v>100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26600</v>
      </c>
      <c r="C33" s="27">
        <v>26600</v>
      </c>
      <c r="D33" s="28">
        <f t="shared" si="0"/>
        <v>100</v>
      </c>
      <c r="E33" s="29"/>
      <c r="F33" s="29"/>
    </row>
    <row r="34" spans="1:6" ht="15.75" customHeight="1">
      <c r="A34" s="26" t="s">
        <v>36</v>
      </c>
      <c r="B34" s="27">
        <v>0</v>
      </c>
      <c r="C34" s="27">
        <v>0</v>
      </c>
      <c r="D34" s="28">
        <f t="shared" si="0"/>
        <v>0</v>
      </c>
      <c r="E34" s="29"/>
      <c r="F34" s="29"/>
    </row>
    <row r="35" spans="1:6" ht="15.75" customHeight="1">
      <c r="A35" s="26" t="s">
        <v>37</v>
      </c>
      <c r="B35" s="27">
        <v>24147</v>
      </c>
      <c r="C35" s="27">
        <v>24147</v>
      </c>
      <c r="D35" s="28">
        <f t="shared" si="0"/>
        <v>100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745253</v>
      </c>
      <c r="C38" s="31">
        <f>SUM(C4:C37)</f>
        <v>697753</v>
      </c>
      <c r="D38" s="32">
        <f>C38/B38*100</f>
        <v>93.62632555655595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147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100000</v>
      </c>
      <c r="C4" s="27">
        <v>100000</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50000</v>
      </c>
      <c r="C7" s="27">
        <v>50000</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150000</v>
      </c>
      <c r="C38" s="31">
        <f>SUM(C4:C37)</f>
        <v>150000</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5.25" customHeight="1">
      <c r="A1" s="39" t="s">
        <v>146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2000000</v>
      </c>
      <c r="C6" s="27">
        <v>0</v>
      </c>
      <c r="D6" s="28">
        <f t="shared" si="0"/>
        <v>0</v>
      </c>
      <c r="E6" s="29"/>
      <c r="F6" s="29"/>
    </row>
    <row r="7" spans="1:6" ht="15.75" customHeight="1">
      <c r="A7" s="26" t="s">
        <v>9</v>
      </c>
      <c r="B7" s="27">
        <v>1900000</v>
      </c>
      <c r="C7" s="27">
        <v>799691.95</v>
      </c>
      <c r="D7" s="28">
        <f t="shared" si="0"/>
        <v>42.08905</v>
      </c>
      <c r="E7" s="29"/>
      <c r="F7" s="29"/>
    </row>
    <row r="8" spans="1:6" ht="15.75" customHeight="1">
      <c r="A8" s="26" t="s">
        <v>10</v>
      </c>
      <c r="B8" s="27">
        <v>0</v>
      </c>
      <c r="C8" s="27">
        <v>0</v>
      </c>
      <c r="D8" s="28">
        <f t="shared" si="0"/>
        <v>0</v>
      </c>
      <c r="E8" s="29"/>
      <c r="F8" s="29"/>
    </row>
    <row r="9" spans="1:6" ht="15.75" customHeight="1">
      <c r="A9" s="26" t="s">
        <v>11</v>
      </c>
      <c r="B9" s="27">
        <v>400000</v>
      </c>
      <c r="C9" s="27">
        <v>400000</v>
      </c>
      <c r="D9" s="28">
        <f t="shared" si="0"/>
        <v>100</v>
      </c>
      <c r="E9" s="29"/>
      <c r="F9" s="29"/>
    </row>
    <row r="10" spans="1:6" ht="15.75" customHeight="1">
      <c r="A10" s="26" t="s">
        <v>12</v>
      </c>
      <c r="B10" s="27">
        <v>900000</v>
      </c>
      <c r="C10" s="27">
        <v>900000</v>
      </c>
      <c r="D10" s="28">
        <f t="shared" si="0"/>
        <v>100</v>
      </c>
      <c r="E10" s="29"/>
      <c r="F10" s="29"/>
    </row>
    <row r="11" spans="1:6" ht="15.75" customHeight="1">
      <c r="A11" s="26" t="s">
        <v>13</v>
      </c>
      <c r="B11" s="27">
        <v>3500000</v>
      </c>
      <c r="C11" s="27">
        <v>0</v>
      </c>
      <c r="D11" s="28">
        <f t="shared" si="0"/>
        <v>0</v>
      </c>
      <c r="E11" s="29"/>
      <c r="F11" s="29"/>
    </row>
    <row r="12" spans="1:6" ht="15.75" customHeight="1">
      <c r="A12" s="26" t="s">
        <v>14</v>
      </c>
      <c r="B12" s="27">
        <v>900000</v>
      </c>
      <c r="C12" s="27">
        <v>899999.99</v>
      </c>
      <c r="D12" s="28">
        <f t="shared" si="0"/>
        <v>99.99999888888888</v>
      </c>
      <c r="E12" s="29"/>
      <c r="F12" s="29"/>
    </row>
    <row r="13" spans="1:6" ht="15.75" customHeight="1">
      <c r="A13" s="26" t="s">
        <v>15</v>
      </c>
      <c r="B13" s="27">
        <v>950000</v>
      </c>
      <c r="C13" s="27">
        <v>377817.73</v>
      </c>
      <c r="D13" s="28">
        <f t="shared" si="0"/>
        <v>39.77028736842105</v>
      </c>
      <c r="E13" s="29"/>
      <c r="F13" s="29"/>
    </row>
    <row r="14" spans="1:6" ht="15.75" customHeight="1">
      <c r="A14" s="26" t="s">
        <v>16</v>
      </c>
      <c r="B14" s="27">
        <v>1700000</v>
      </c>
      <c r="C14" s="27">
        <v>1593901.99</v>
      </c>
      <c r="D14" s="28">
        <f t="shared" si="0"/>
        <v>93.75894058823529</v>
      </c>
      <c r="E14" s="29"/>
      <c r="F14" s="29"/>
    </row>
    <row r="15" spans="1:6" ht="15.75" customHeight="1">
      <c r="A15" s="26" t="s">
        <v>17</v>
      </c>
      <c r="B15" s="27">
        <v>2000000</v>
      </c>
      <c r="C15" s="27">
        <v>2000000</v>
      </c>
      <c r="D15" s="28">
        <f t="shared" si="0"/>
        <v>100</v>
      </c>
      <c r="E15" s="29"/>
      <c r="F15" s="29"/>
    </row>
    <row r="16" spans="1:6" ht="15.75" customHeight="1">
      <c r="A16" s="26" t="s">
        <v>18</v>
      </c>
      <c r="B16" s="27">
        <v>1100000</v>
      </c>
      <c r="C16" s="27">
        <v>0</v>
      </c>
      <c r="D16" s="28">
        <f t="shared" si="0"/>
        <v>0</v>
      </c>
      <c r="E16" s="29"/>
      <c r="F16" s="29"/>
    </row>
    <row r="17" spans="1:6" ht="15.75" customHeight="1">
      <c r="A17" s="26" t="s">
        <v>19</v>
      </c>
      <c r="B17" s="27">
        <v>1300000</v>
      </c>
      <c r="C17" s="27">
        <v>1300000</v>
      </c>
      <c r="D17" s="28">
        <f t="shared" si="0"/>
        <v>100</v>
      </c>
      <c r="E17" s="29"/>
      <c r="F17" s="29"/>
    </row>
    <row r="18" spans="1:6" ht="15.75" customHeight="1">
      <c r="A18" s="26" t="s">
        <v>20</v>
      </c>
      <c r="B18" s="27">
        <v>1050000</v>
      </c>
      <c r="C18" s="27">
        <v>0</v>
      </c>
      <c r="D18" s="28">
        <f t="shared" si="0"/>
        <v>0</v>
      </c>
      <c r="E18" s="29"/>
      <c r="F18" s="29"/>
    </row>
    <row r="19" spans="1:6" ht="15.75" customHeight="1">
      <c r="A19" s="26" t="s">
        <v>21</v>
      </c>
      <c r="B19" s="27">
        <v>1434783</v>
      </c>
      <c r="C19" s="27">
        <v>0</v>
      </c>
      <c r="D19" s="28">
        <f t="shared" si="0"/>
        <v>0</v>
      </c>
      <c r="E19" s="29"/>
      <c r="F19" s="29"/>
    </row>
    <row r="20" spans="1:6" ht="15.75" customHeight="1">
      <c r="A20" s="26" t="s">
        <v>22</v>
      </c>
      <c r="B20" s="27">
        <v>1600000</v>
      </c>
      <c r="C20" s="27">
        <v>1600000</v>
      </c>
      <c r="D20" s="28">
        <f t="shared" si="0"/>
        <v>100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500000</v>
      </c>
      <c r="C24" s="27">
        <v>500000</v>
      </c>
      <c r="D24" s="28">
        <f t="shared" si="0"/>
        <v>100</v>
      </c>
      <c r="E24" s="29"/>
      <c r="F24" s="29"/>
    </row>
    <row r="25" spans="1:6" ht="15.75" customHeight="1">
      <c r="A25" s="26" t="s">
        <v>27</v>
      </c>
      <c r="B25" s="27">
        <v>400000</v>
      </c>
      <c r="C25" s="27">
        <v>400000</v>
      </c>
      <c r="D25" s="28">
        <f t="shared" si="0"/>
        <v>100</v>
      </c>
      <c r="E25" s="29"/>
      <c r="F25" s="29"/>
    </row>
    <row r="26" spans="1:6" ht="15.75" customHeight="1">
      <c r="A26" s="26" t="s">
        <v>28</v>
      </c>
      <c r="B26" s="27">
        <v>404565</v>
      </c>
      <c r="C26" s="27">
        <v>404565</v>
      </c>
      <c r="D26" s="28">
        <f t="shared" si="0"/>
        <v>100</v>
      </c>
      <c r="E26" s="29"/>
      <c r="F26" s="29"/>
    </row>
    <row r="27" spans="1:6" ht="15.75" customHeight="1">
      <c r="A27" s="26" t="s">
        <v>29</v>
      </c>
      <c r="B27" s="27">
        <v>1700000</v>
      </c>
      <c r="C27" s="27">
        <v>1700000</v>
      </c>
      <c r="D27" s="28">
        <f t="shared" si="0"/>
        <v>100</v>
      </c>
      <c r="E27" s="29"/>
      <c r="F27" s="29"/>
    </row>
    <row r="28" spans="1:6" ht="15.75" customHeight="1">
      <c r="A28" s="26" t="s">
        <v>30</v>
      </c>
      <c r="B28" s="27">
        <v>1100000</v>
      </c>
      <c r="C28" s="27">
        <v>0</v>
      </c>
      <c r="D28" s="28">
        <f t="shared" si="0"/>
        <v>0</v>
      </c>
      <c r="E28" s="29"/>
      <c r="F28" s="29"/>
    </row>
    <row r="29" spans="1:6" ht="15.75" customHeight="1">
      <c r="A29" s="26" t="s">
        <v>31</v>
      </c>
      <c r="B29" s="27">
        <v>1500000</v>
      </c>
      <c r="C29" s="27">
        <v>1500000</v>
      </c>
      <c r="D29" s="28">
        <f t="shared" si="0"/>
        <v>100</v>
      </c>
      <c r="E29" s="29"/>
      <c r="F29" s="29"/>
    </row>
    <row r="30" spans="1:6" ht="15.75" customHeight="1">
      <c r="A30" s="26" t="s">
        <v>32</v>
      </c>
      <c r="B30" s="27">
        <v>0</v>
      </c>
      <c r="C30" s="27">
        <v>0</v>
      </c>
      <c r="D30" s="28">
        <f t="shared" si="0"/>
        <v>0</v>
      </c>
      <c r="E30" s="29"/>
      <c r="F30" s="29"/>
    </row>
    <row r="31" spans="1:6" ht="15.75" customHeight="1">
      <c r="A31" s="26" t="s">
        <v>33</v>
      </c>
      <c r="B31" s="27">
        <v>1600000</v>
      </c>
      <c r="C31" s="27">
        <v>1600000</v>
      </c>
      <c r="D31" s="28">
        <f t="shared" si="0"/>
        <v>100</v>
      </c>
      <c r="E31" s="29"/>
      <c r="F31" s="29"/>
    </row>
    <row r="32" spans="1:6" ht="15.75" customHeight="1">
      <c r="A32" s="26" t="s">
        <v>34</v>
      </c>
      <c r="B32" s="27">
        <v>1000000</v>
      </c>
      <c r="C32" s="27">
        <v>500000</v>
      </c>
      <c r="D32" s="28">
        <f t="shared" si="0"/>
        <v>50</v>
      </c>
      <c r="E32" s="29"/>
      <c r="F32" s="29"/>
    </row>
    <row r="33" spans="1:6" ht="15.75" customHeight="1">
      <c r="A33" s="26" t="s">
        <v>35</v>
      </c>
      <c r="B33" s="27">
        <v>2000000</v>
      </c>
      <c r="C33" s="27">
        <v>2000000</v>
      </c>
      <c r="D33" s="28">
        <f t="shared" si="0"/>
        <v>100</v>
      </c>
      <c r="E33" s="29"/>
      <c r="F33" s="29"/>
    </row>
    <row r="34" spans="1:6" ht="15.75" customHeight="1">
      <c r="A34" s="26" t="s">
        <v>36</v>
      </c>
      <c r="B34" s="27">
        <v>550000</v>
      </c>
      <c r="C34" s="27">
        <v>550000</v>
      </c>
      <c r="D34" s="28">
        <f t="shared" si="0"/>
        <v>100</v>
      </c>
      <c r="E34" s="29"/>
      <c r="F34" s="29"/>
    </row>
    <row r="35" spans="1:6" ht="15.75" customHeight="1">
      <c r="A35" s="26" t="s">
        <v>37</v>
      </c>
      <c r="B35" s="27">
        <v>2000000</v>
      </c>
      <c r="C35" s="27">
        <v>1548408.3900000001</v>
      </c>
      <c r="D35" s="28">
        <f t="shared" si="0"/>
        <v>77.42041950000001</v>
      </c>
      <c r="E35" s="29"/>
      <c r="F35" s="29"/>
    </row>
    <row r="36" spans="1:6" ht="16.5" customHeight="1">
      <c r="A36" s="26" t="s">
        <v>38</v>
      </c>
      <c r="B36" s="27">
        <v>1100000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34589348</v>
      </c>
      <c r="C38" s="31">
        <f>SUM(C4:C37)</f>
        <v>20574385.05</v>
      </c>
      <c r="D38" s="32">
        <f>C38/B38*100</f>
        <v>59.48185276577055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6.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3.5" customHeight="1">
      <c r="A1" s="39" t="s">
        <v>145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65000</v>
      </c>
      <c r="C4" s="27">
        <v>65000</v>
      </c>
      <c r="D4" s="28">
        <f aca="true" t="shared" si="0" ref="D4:D36">IF(B4&gt;0,C4/B4*100,0)</f>
        <v>100</v>
      </c>
      <c r="E4" s="29"/>
      <c r="F4" s="29"/>
    </row>
    <row r="5" spans="1:6" ht="15.75" customHeight="1">
      <c r="A5" s="26" t="s">
        <v>7</v>
      </c>
      <c r="B5" s="27">
        <v>65000</v>
      </c>
      <c r="C5" s="27">
        <v>65000</v>
      </c>
      <c r="D5" s="28">
        <f t="shared" si="0"/>
        <v>100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130000</v>
      </c>
      <c r="C10" s="27">
        <v>130000</v>
      </c>
      <c r="D10" s="28">
        <f t="shared" si="0"/>
        <v>100</v>
      </c>
      <c r="E10" s="29"/>
      <c r="F10" s="29"/>
    </row>
    <row r="11" spans="1:6" ht="15.75" customHeight="1">
      <c r="A11" s="26" t="s">
        <v>13</v>
      </c>
      <c r="B11" s="27">
        <v>238696</v>
      </c>
      <c r="C11" s="27">
        <v>238696</v>
      </c>
      <c r="D11" s="28">
        <f t="shared" si="0"/>
        <v>100</v>
      </c>
      <c r="E11" s="29"/>
      <c r="F11" s="29"/>
    </row>
    <row r="12" spans="1:6" ht="15.75" customHeight="1">
      <c r="A12" s="26" t="s">
        <v>14</v>
      </c>
      <c r="B12" s="27">
        <v>108696</v>
      </c>
      <c r="C12" s="27">
        <v>108696</v>
      </c>
      <c r="D12" s="28">
        <f t="shared" si="0"/>
        <v>100</v>
      </c>
      <c r="E12" s="29"/>
      <c r="F12" s="29"/>
    </row>
    <row r="13" spans="1:6" ht="15.75" customHeight="1">
      <c r="A13" s="26" t="s">
        <v>15</v>
      </c>
      <c r="B13" s="27">
        <v>65000</v>
      </c>
      <c r="C13" s="27">
        <v>65000</v>
      </c>
      <c r="D13" s="28">
        <f t="shared" si="0"/>
        <v>100</v>
      </c>
      <c r="E13" s="29"/>
      <c r="F13" s="29"/>
    </row>
    <row r="14" spans="1:6" ht="15.75" customHeight="1">
      <c r="A14" s="26" t="s">
        <v>16</v>
      </c>
      <c r="B14" s="27">
        <v>217392</v>
      </c>
      <c r="C14" s="27">
        <v>217392</v>
      </c>
      <c r="D14" s="28">
        <f t="shared" si="0"/>
        <v>100</v>
      </c>
      <c r="E14" s="29"/>
      <c r="F14" s="29"/>
    </row>
    <row r="15" spans="1:6" ht="15.75" customHeight="1">
      <c r="A15" s="26" t="s">
        <v>17</v>
      </c>
      <c r="B15" s="27">
        <v>108696</v>
      </c>
      <c r="C15" s="27">
        <v>108696</v>
      </c>
      <c r="D15" s="28">
        <f t="shared" si="0"/>
        <v>100</v>
      </c>
      <c r="E15" s="29"/>
      <c r="F15" s="29"/>
    </row>
    <row r="16" spans="1:6" ht="15.75" customHeight="1">
      <c r="A16" s="26" t="s">
        <v>18</v>
      </c>
      <c r="B16" s="27">
        <v>163044</v>
      </c>
      <c r="C16" s="27">
        <v>163044</v>
      </c>
      <c r="D16" s="28">
        <f t="shared" si="0"/>
        <v>100</v>
      </c>
      <c r="E16" s="29"/>
      <c r="F16" s="29"/>
    </row>
    <row r="17" spans="1:6" ht="15.75" customHeight="1">
      <c r="A17" s="26" t="s">
        <v>19</v>
      </c>
      <c r="B17" s="27">
        <v>130000</v>
      </c>
      <c r="C17" s="27">
        <v>130000</v>
      </c>
      <c r="D17" s="28">
        <f t="shared" si="0"/>
        <v>100</v>
      </c>
      <c r="E17" s="29"/>
      <c r="F17" s="29"/>
    </row>
    <row r="18" spans="1:6" ht="15.75" customHeight="1">
      <c r="A18" s="26" t="s">
        <v>20</v>
      </c>
      <c r="B18" s="27">
        <v>0</v>
      </c>
      <c r="C18" s="27">
        <v>0</v>
      </c>
      <c r="D18" s="28">
        <f t="shared" si="0"/>
        <v>0</v>
      </c>
      <c r="E18" s="29"/>
      <c r="F18" s="29"/>
    </row>
    <row r="19" spans="1:6" ht="15.75" customHeight="1">
      <c r="A19" s="26" t="s">
        <v>21</v>
      </c>
      <c r="B19" s="27">
        <v>184348</v>
      </c>
      <c r="C19" s="27">
        <v>184348</v>
      </c>
      <c r="D19" s="28">
        <f t="shared" si="0"/>
        <v>100</v>
      </c>
      <c r="E19" s="29"/>
      <c r="F19" s="29"/>
    </row>
    <row r="20" spans="1:6" ht="15.75" customHeight="1">
      <c r="A20" s="26" t="s">
        <v>22</v>
      </c>
      <c r="B20" s="27">
        <v>108696</v>
      </c>
      <c r="C20" s="27">
        <v>108696</v>
      </c>
      <c r="D20" s="28">
        <f t="shared" si="0"/>
        <v>100</v>
      </c>
      <c r="E20" s="29"/>
      <c r="F20" s="29"/>
    </row>
    <row r="21" spans="1:6" ht="15.75" customHeight="1">
      <c r="A21" s="26" t="s">
        <v>23</v>
      </c>
      <c r="B21" s="27">
        <v>130000</v>
      </c>
      <c r="C21" s="27">
        <v>130000</v>
      </c>
      <c r="D21" s="28">
        <f t="shared" si="0"/>
        <v>100</v>
      </c>
      <c r="E21" s="29"/>
      <c r="F21" s="29"/>
    </row>
    <row r="22" spans="1:6" ht="15.75" customHeight="1">
      <c r="A22" s="26" t="s">
        <v>24</v>
      </c>
      <c r="B22" s="27">
        <v>228044</v>
      </c>
      <c r="C22" s="27">
        <v>228044</v>
      </c>
      <c r="D22" s="28">
        <f t="shared" si="0"/>
        <v>100</v>
      </c>
      <c r="E22" s="29"/>
      <c r="F22" s="29"/>
    </row>
    <row r="23" spans="1:6" ht="15.75" customHeight="1">
      <c r="A23" s="26" t="s">
        <v>25</v>
      </c>
      <c r="B23" s="27">
        <v>228044</v>
      </c>
      <c r="C23" s="27">
        <v>228044.00000000003</v>
      </c>
      <c r="D23" s="28">
        <f t="shared" si="0"/>
        <v>100.00000000000003</v>
      </c>
      <c r="E23" s="29"/>
      <c r="F23" s="29"/>
    </row>
    <row r="24" spans="1:6" ht="15.75" customHeight="1">
      <c r="A24" s="26" t="s">
        <v>26</v>
      </c>
      <c r="B24" s="27">
        <v>119348</v>
      </c>
      <c r="C24" s="27">
        <v>119348</v>
      </c>
      <c r="D24" s="28">
        <f t="shared" si="0"/>
        <v>100</v>
      </c>
      <c r="E24" s="29"/>
      <c r="F24" s="29"/>
    </row>
    <row r="25" spans="1:6" ht="15.75" customHeight="1">
      <c r="A25" s="26" t="s">
        <v>27</v>
      </c>
      <c r="B25" s="27">
        <v>130000</v>
      </c>
      <c r="C25" s="27">
        <v>130000</v>
      </c>
      <c r="D25" s="28">
        <f t="shared" si="0"/>
        <v>100</v>
      </c>
      <c r="E25" s="29"/>
      <c r="F25" s="29"/>
    </row>
    <row r="26" spans="1:6" ht="15.75" customHeight="1">
      <c r="A26" s="26" t="s">
        <v>28</v>
      </c>
      <c r="B26" s="27">
        <v>54348</v>
      </c>
      <c r="C26" s="27">
        <v>54348</v>
      </c>
      <c r="D26" s="28">
        <f t="shared" si="0"/>
        <v>100</v>
      </c>
      <c r="E26" s="29"/>
      <c r="F26" s="29"/>
    </row>
    <row r="27" spans="1:6" ht="15.75" customHeight="1">
      <c r="A27" s="26" t="s">
        <v>29</v>
      </c>
      <c r="B27" s="27">
        <v>379348</v>
      </c>
      <c r="C27" s="27">
        <v>379348</v>
      </c>
      <c r="D27" s="28">
        <f t="shared" si="0"/>
        <v>100</v>
      </c>
      <c r="E27" s="29"/>
      <c r="F27" s="29"/>
    </row>
    <row r="28" spans="1:6" ht="15.75" customHeight="1">
      <c r="A28" s="26" t="s">
        <v>30</v>
      </c>
      <c r="B28" s="27">
        <v>238696</v>
      </c>
      <c r="C28" s="27">
        <v>238696</v>
      </c>
      <c r="D28" s="28">
        <f t="shared" si="0"/>
        <v>100</v>
      </c>
      <c r="E28" s="29"/>
      <c r="F28" s="29"/>
    </row>
    <row r="29" spans="1:6" ht="15.75" customHeight="1">
      <c r="A29" s="26" t="s">
        <v>31</v>
      </c>
      <c r="B29" s="27">
        <v>173695</v>
      </c>
      <c r="C29" s="27">
        <v>173695</v>
      </c>
      <c r="D29" s="28">
        <f t="shared" si="0"/>
        <v>100</v>
      </c>
      <c r="E29" s="29"/>
      <c r="F29" s="29"/>
    </row>
    <row r="30" spans="1:6" ht="15.75" customHeight="1">
      <c r="A30" s="26" t="s">
        <v>32</v>
      </c>
      <c r="B30" s="27">
        <v>238695</v>
      </c>
      <c r="C30" s="27">
        <v>235383.03</v>
      </c>
      <c r="D30" s="28">
        <f t="shared" si="0"/>
        <v>98.61246779362786</v>
      </c>
      <c r="E30" s="29"/>
      <c r="F30" s="29"/>
    </row>
    <row r="31" spans="1:6" ht="15.75" customHeight="1">
      <c r="A31" s="26" t="s">
        <v>33</v>
      </c>
      <c r="B31" s="27">
        <v>0</v>
      </c>
      <c r="C31" s="27">
        <v>0</v>
      </c>
      <c r="D31" s="28">
        <f t="shared" si="0"/>
        <v>0</v>
      </c>
      <c r="E31" s="29"/>
      <c r="F31" s="29"/>
    </row>
    <row r="32" spans="1:6" ht="15.75" customHeight="1">
      <c r="A32" s="26" t="s">
        <v>34</v>
      </c>
      <c r="B32" s="27">
        <v>184348</v>
      </c>
      <c r="C32" s="27">
        <v>184348</v>
      </c>
      <c r="D32" s="28">
        <f t="shared" si="0"/>
        <v>100</v>
      </c>
      <c r="E32" s="29"/>
      <c r="F32" s="29"/>
    </row>
    <row r="33" spans="1:6" ht="15.75" customHeight="1">
      <c r="A33" s="26" t="s">
        <v>35</v>
      </c>
      <c r="B33" s="27">
        <v>119347</v>
      </c>
      <c r="C33" s="27">
        <v>119347</v>
      </c>
      <c r="D33" s="28">
        <f t="shared" si="0"/>
        <v>100</v>
      </c>
      <c r="E33" s="29"/>
      <c r="F33" s="29"/>
    </row>
    <row r="34" spans="1:6" ht="15.75" customHeight="1">
      <c r="A34" s="26" t="s">
        <v>36</v>
      </c>
      <c r="B34" s="27">
        <v>238695</v>
      </c>
      <c r="C34" s="27">
        <v>238695</v>
      </c>
      <c r="D34" s="28">
        <f t="shared" si="0"/>
        <v>100</v>
      </c>
      <c r="E34" s="29"/>
      <c r="F34" s="29"/>
    </row>
    <row r="35" spans="1:6" ht="15.75" customHeight="1">
      <c r="A35" s="26" t="s">
        <v>37</v>
      </c>
      <c r="B35" s="27">
        <v>130000</v>
      </c>
      <c r="C35" s="27">
        <v>130000</v>
      </c>
      <c r="D35" s="28">
        <f t="shared" si="0"/>
        <v>100</v>
      </c>
      <c r="E35" s="29"/>
      <c r="F35" s="29"/>
    </row>
    <row r="36" spans="1:6" ht="16.5" customHeight="1">
      <c r="A36" s="26" t="s">
        <v>38</v>
      </c>
      <c r="B36" s="27">
        <v>347390</v>
      </c>
      <c r="C36" s="27">
        <v>347390.00000000006</v>
      </c>
      <c r="D36" s="28">
        <f t="shared" si="0"/>
        <v>100.00000000000003</v>
      </c>
      <c r="E36" s="29"/>
      <c r="F36" s="29"/>
    </row>
    <row r="37" spans="1:6" ht="15.75" customHeight="1" hidden="1">
      <c r="A37" s="26" t="s">
        <v>39</v>
      </c>
      <c r="B37" s="27"/>
      <c r="C37" s="27">
        <v>0</v>
      </c>
      <c r="D37" s="28" t="e">
        <f>C37/B37*100</f>
        <v>#DIV/0!</v>
      </c>
      <c r="E37" s="29"/>
      <c r="F37" s="29"/>
    </row>
    <row r="38" spans="1:5" ht="18" customHeight="1">
      <c r="A38" s="30" t="s">
        <v>40</v>
      </c>
      <c r="B38" s="31">
        <f>SUM(B4:B37)</f>
        <v>4524566</v>
      </c>
      <c r="C38" s="31">
        <f>SUM(C4:C37)</f>
        <v>4521254.03</v>
      </c>
      <c r="D38" s="32">
        <f>C38/B38*100</f>
        <v>99.9268002721145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141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1004268</v>
      </c>
      <c r="C4" s="27">
        <v>1004268</v>
      </c>
      <c r="D4" s="28">
        <f aca="true" t="shared" si="0" ref="D4:D36">IF(B4&gt;0,C4/B4*100,0)</f>
        <v>100</v>
      </c>
      <c r="E4" s="29"/>
      <c r="F4" s="29"/>
    </row>
    <row r="5" spans="1:6" ht="15.75" customHeight="1">
      <c r="A5" s="26" t="s">
        <v>7</v>
      </c>
      <c r="B5" s="27">
        <v>83600</v>
      </c>
      <c r="C5" s="27">
        <v>83600</v>
      </c>
      <c r="D5" s="28">
        <f t="shared" si="0"/>
        <v>100</v>
      </c>
      <c r="E5" s="29"/>
      <c r="F5" s="29"/>
    </row>
    <row r="6" spans="1:6" ht="15.75" customHeight="1">
      <c r="A6" s="26" t="s">
        <v>8</v>
      </c>
      <c r="B6" s="27">
        <v>102456</v>
      </c>
      <c r="C6" s="27">
        <v>102456</v>
      </c>
      <c r="D6" s="28">
        <f t="shared" si="0"/>
        <v>100</v>
      </c>
      <c r="E6" s="29"/>
      <c r="F6" s="29"/>
    </row>
    <row r="7" spans="1:6" ht="15.75" customHeight="1">
      <c r="A7" s="26" t="s">
        <v>9</v>
      </c>
      <c r="B7" s="27">
        <v>1186597</v>
      </c>
      <c r="C7" s="27">
        <v>1186597</v>
      </c>
      <c r="D7" s="28">
        <f t="shared" si="0"/>
        <v>100</v>
      </c>
      <c r="E7" s="29"/>
      <c r="F7" s="29"/>
    </row>
    <row r="8" spans="1:6" ht="15.75" customHeight="1">
      <c r="A8" s="26" t="s">
        <v>10</v>
      </c>
      <c r="B8" s="27">
        <v>0</v>
      </c>
      <c r="C8" s="27">
        <v>0</v>
      </c>
      <c r="D8" s="28">
        <f t="shared" si="0"/>
        <v>0</v>
      </c>
      <c r="E8" s="29"/>
      <c r="F8" s="29"/>
    </row>
    <row r="9" spans="1:6" ht="15.75" customHeight="1">
      <c r="A9" s="26" t="s">
        <v>11</v>
      </c>
      <c r="B9" s="27">
        <v>61320</v>
      </c>
      <c r="C9" s="27">
        <v>61320</v>
      </c>
      <c r="D9" s="28">
        <f t="shared" si="0"/>
        <v>100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142500</v>
      </c>
      <c r="C15" s="27">
        <v>142500</v>
      </c>
      <c r="D15" s="28">
        <f t="shared" si="0"/>
        <v>100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158360</v>
      </c>
      <c r="C21" s="27">
        <v>40470</v>
      </c>
      <c r="D21" s="28">
        <f t="shared" si="0"/>
        <v>25.555695882798684</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9025</v>
      </c>
      <c r="C25" s="27">
        <v>9025</v>
      </c>
      <c r="D25" s="28">
        <f t="shared" si="0"/>
        <v>100</v>
      </c>
      <c r="E25" s="29"/>
      <c r="F25" s="29"/>
    </row>
    <row r="26" spans="1:6" ht="15.75" customHeight="1">
      <c r="A26" s="26" t="s">
        <v>28</v>
      </c>
      <c r="B26" s="27">
        <v>0</v>
      </c>
      <c r="C26" s="27">
        <v>0</v>
      </c>
      <c r="D26" s="28">
        <f t="shared" si="0"/>
        <v>0</v>
      </c>
      <c r="E26" s="29"/>
      <c r="F26" s="29"/>
    </row>
    <row r="27" spans="1:6" ht="15.75" customHeight="1">
      <c r="A27" s="26" t="s">
        <v>29</v>
      </c>
      <c r="B27" s="27">
        <v>176102</v>
      </c>
      <c r="C27" s="27">
        <v>176102</v>
      </c>
      <c r="D27" s="28">
        <f t="shared" si="0"/>
        <v>100</v>
      </c>
      <c r="E27" s="29"/>
      <c r="F27" s="29"/>
    </row>
    <row r="28" spans="1:6" ht="15.75" customHeight="1">
      <c r="A28" s="26" t="s">
        <v>30</v>
      </c>
      <c r="B28" s="27">
        <v>166733</v>
      </c>
      <c r="C28" s="27">
        <v>166733</v>
      </c>
      <c r="D28" s="28">
        <f t="shared" si="0"/>
        <v>100</v>
      </c>
      <c r="E28" s="29"/>
      <c r="F28" s="29"/>
    </row>
    <row r="29" spans="1:6" ht="15.75" customHeight="1">
      <c r="A29" s="26" t="s">
        <v>31</v>
      </c>
      <c r="B29" s="27">
        <v>0</v>
      </c>
      <c r="C29" s="27">
        <v>0</v>
      </c>
      <c r="D29" s="28">
        <f t="shared" si="0"/>
        <v>0</v>
      </c>
      <c r="E29" s="29"/>
      <c r="F29" s="29"/>
    </row>
    <row r="30" spans="1:6" ht="15.75" customHeight="1">
      <c r="A30" s="26" t="s">
        <v>32</v>
      </c>
      <c r="B30" s="27">
        <v>2519664</v>
      </c>
      <c r="C30" s="27">
        <v>2519664</v>
      </c>
      <c r="D30" s="28">
        <f t="shared" si="0"/>
        <v>100</v>
      </c>
      <c r="E30" s="29"/>
      <c r="F30" s="29"/>
    </row>
    <row r="31" spans="1:6" ht="15.75" customHeight="1">
      <c r="A31" s="26" t="s">
        <v>33</v>
      </c>
      <c r="B31" s="27">
        <v>0</v>
      </c>
      <c r="C31" s="27">
        <v>0</v>
      </c>
      <c r="D31" s="28">
        <f t="shared" si="0"/>
        <v>0</v>
      </c>
      <c r="E31" s="29"/>
      <c r="F31" s="29"/>
    </row>
    <row r="32" spans="1:6" ht="15.75" customHeight="1">
      <c r="A32" s="26" t="s">
        <v>34</v>
      </c>
      <c r="B32" s="27">
        <v>42370</v>
      </c>
      <c r="C32" s="27">
        <v>42370</v>
      </c>
      <c r="D32" s="28">
        <f t="shared" si="0"/>
        <v>100</v>
      </c>
      <c r="E32" s="29"/>
      <c r="F32" s="29"/>
    </row>
    <row r="33" spans="1:6" ht="15.75" customHeight="1">
      <c r="A33" s="26" t="s">
        <v>35</v>
      </c>
      <c r="B33" s="27">
        <v>6555</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75762</v>
      </c>
      <c r="C35" s="27">
        <v>75762</v>
      </c>
      <c r="D35" s="28">
        <f t="shared" si="0"/>
        <v>100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5735312</v>
      </c>
      <c r="C38" s="31">
        <f>SUM(C4:C37)</f>
        <v>5610867</v>
      </c>
      <c r="D38" s="32">
        <f>C38/B38*100</f>
        <v>97.83019650892577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8.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144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1235652.17</v>
      </c>
      <c r="C4" s="27">
        <v>1235652.17</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617826.09</v>
      </c>
      <c r="C6" s="27">
        <v>617826.09</v>
      </c>
      <c r="D6" s="28">
        <f t="shared" si="0"/>
        <v>100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1853478.2599999998</v>
      </c>
      <c r="C38" s="31">
        <f>SUM(C4:C37)</f>
        <v>1853478.2599999998</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39.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141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1685315</v>
      </c>
      <c r="C4" s="27">
        <v>1592431</v>
      </c>
      <c r="D4" s="28">
        <f aca="true" t="shared" si="0" ref="D4:D36">IF(B4&gt;0,C4/B4*100,0)</f>
        <v>94.48862675523567</v>
      </c>
      <c r="E4" s="29"/>
      <c r="F4" s="29"/>
    </row>
    <row r="5" spans="1:6" ht="15.75" customHeight="1">
      <c r="A5" s="26" t="s">
        <v>7</v>
      </c>
      <c r="B5" s="27">
        <v>521929</v>
      </c>
      <c r="C5" s="27">
        <v>521929</v>
      </c>
      <c r="D5" s="28">
        <f t="shared" si="0"/>
        <v>100</v>
      </c>
      <c r="E5" s="29"/>
      <c r="F5" s="29"/>
    </row>
    <row r="6" spans="1:6" ht="15.75" customHeight="1">
      <c r="A6" s="26" t="s">
        <v>8</v>
      </c>
      <c r="B6" s="27">
        <v>142500</v>
      </c>
      <c r="C6" s="27">
        <v>142500</v>
      </c>
      <c r="D6" s="28">
        <f t="shared" si="0"/>
        <v>100</v>
      </c>
      <c r="E6" s="29"/>
      <c r="F6" s="29"/>
    </row>
    <row r="7" spans="1:6" ht="15.75" customHeight="1">
      <c r="A7" s="26" t="s">
        <v>9</v>
      </c>
      <c r="B7" s="27">
        <v>37568</v>
      </c>
      <c r="C7" s="27">
        <v>37568</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55242</v>
      </c>
      <c r="C10" s="27">
        <v>55242</v>
      </c>
      <c r="D10" s="28">
        <f t="shared" si="0"/>
        <v>100</v>
      </c>
      <c r="E10" s="29"/>
      <c r="F10" s="29"/>
    </row>
    <row r="11" spans="1:6" ht="15.75" customHeight="1">
      <c r="A11" s="26" t="s">
        <v>13</v>
      </c>
      <c r="B11" s="27">
        <v>415528</v>
      </c>
      <c r="C11" s="27">
        <v>349028</v>
      </c>
      <c r="D11" s="28">
        <f t="shared" si="0"/>
        <v>83.9962649929728</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85272</v>
      </c>
      <c r="C14" s="27">
        <v>85272</v>
      </c>
      <c r="D14" s="28">
        <f t="shared" si="0"/>
        <v>100</v>
      </c>
      <c r="E14" s="29"/>
      <c r="F14" s="29"/>
    </row>
    <row r="15" spans="1:6" ht="15.75" customHeight="1">
      <c r="A15" s="26" t="s">
        <v>17</v>
      </c>
      <c r="B15" s="27">
        <v>287149</v>
      </c>
      <c r="C15" s="27">
        <v>287149</v>
      </c>
      <c r="D15" s="28">
        <f t="shared" si="0"/>
        <v>100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113620</v>
      </c>
      <c r="C18" s="27">
        <v>113620</v>
      </c>
      <c r="D18" s="28">
        <f t="shared" si="0"/>
        <v>100</v>
      </c>
      <c r="E18" s="29"/>
      <c r="F18" s="29"/>
    </row>
    <row r="19" spans="1:6" ht="15.75" customHeight="1">
      <c r="A19" s="26" t="s">
        <v>21</v>
      </c>
      <c r="B19" s="27">
        <v>237096</v>
      </c>
      <c r="C19" s="27">
        <v>237096</v>
      </c>
      <c r="D19" s="28">
        <f t="shared" si="0"/>
        <v>100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116071</v>
      </c>
      <c r="C22" s="27">
        <v>116071</v>
      </c>
      <c r="D22" s="28">
        <f t="shared" si="0"/>
        <v>100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20472</v>
      </c>
      <c r="C25" s="27">
        <v>20472</v>
      </c>
      <c r="D25" s="28">
        <f t="shared" si="0"/>
        <v>100</v>
      </c>
      <c r="E25" s="29"/>
      <c r="F25" s="29"/>
    </row>
    <row r="26" spans="1:6" ht="15.75" customHeight="1">
      <c r="A26" s="26" t="s">
        <v>28</v>
      </c>
      <c r="B26" s="27">
        <v>69350</v>
      </c>
      <c r="C26" s="27">
        <v>69350</v>
      </c>
      <c r="D26" s="28">
        <f t="shared" si="0"/>
        <v>100</v>
      </c>
      <c r="E26" s="29"/>
      <c r="F26" s="29"/>
    </row>
    <row r="27" spans="1:6" ht="15.75" customHeight="1">
      <c r="A27" s="26" t="s">
        <v>29</v>
      </c>
      <c r="B27" s="27">
        <v>147247</v>
      </c>
      <c r="C27" s="27">
        <v>94999</v>
      </c>
      <c r="D27" s="28">
        <f t="shared" si="0"/>
        <v>64.51676434833986</v>
      </c>
      <c r="E27" s="29"/>
      <c r="F27" s="29"/>
    </row>
    <row r="28" spans="1:6" ht="15.75" customHeight="1">
      <c r="A28" s="26" t="s">
        <v>30</v>
      </c>
      <c r="B28" s="27">
        <v>43557</v>
      </c>
      <c r="C28" s="27">
        <v>43557</v>
      </c>
      <c r="D28" s="28">
        <f t="shared" si="0"/>
        <v>100</v>
      </c>
      <c r="E28" s="29"/>
      <c r="F28" s="29"/>
    </row>
    <row r="29" spans="1:6" ht="15.75" customHeight="1">
      <c r="A29" s="26" t="s">
        <v>31</v>
      </c>
      <c r="B29" s="27">
        <v>72390</v>
      </c>
      <c r="C29" s="27">
        <v>72390</v>
      </c>
      <c r="D29" s="28">
        <f t="shared" si="0"/>
        <v>100</v>
      </c>
      <c r="E29" s="29"/>
      <c r="F29" s="29"/>
    </row>
    <row r="30" spans="1:6" ht="15.75" customHeight="1">
      <c r="A30" s="26" t="s">
        <v>32</v>
      </c>
      <c r="B30" s="27">
        <v>0</v>
      </c>
      <c r="C30" s="27">
        <v>0</v>
      </c>
      <c r="D30" s="28">
        <f t="shared" si="0"/>
        <v>0</v>
      </c>
      <c r="E30" s="29"/>
      <c r="F30" s="29"/>
    </row>
    <row r="31" spans="1:6" ht="15.75" customHeight="1">
      <c r="A31" s="26" t="s">
        <v>33</v>
      </c>
      <c r="B31" s="27">
        <v>97071</v>
      </c>
      <c r="C31" s="27">
        <v>0</v>
      </c>
      <c r="D31" s="28">
        <f t="shared" si="0"/>
        <v>0</v>
      </c>
      <c r="E31" s="29"/>
      <c r="F31" s="29"/>
    </row>
    <row r="32" spans="1:6" ht="15.75" customHeight="1">
      <c r="A32" s="26" t="s">
        <v>34</v>
      </c>
      <c r="B32" s="27">
        <v>147630</v>
      </c>
      <c r="C32" s="27">
        <v>147630</v>
      </c>
      <c r="D32" s="28">
        <f t="shared" si="0"/>
        <v>100</v>
      </c>
      <c r="E32" s="29"/>
      <c r="F32" s="29"/>
    </row>
    <row r="33" spans="1:6" ht="15.75" customHeight="1">
      <c r="A33" s="26" t="s">
        <v>35</v>
      </c>
      <c r="B33" s="27">
        <v>112673</v>
      </c>
      <c r="C33" s="27">
        <v>112673</v>
      </c>
      <c r="D33" s="28">
        <f t="shared" si="0"/>
        <v>100</v>
      </c>
      <c r="E33" s="29"/>
      <c r="F33" s="29"/>
    </row>
    <row r="34" spans="1:6" ht="15.75" customHeight="1">
      <c r="A34" s="26" t="s">
        <v>36</v>
      </c>
      <c r="B34" s="27">
        <v>0</v>
      </c>
      <c r="C34" s="27">
        <v>0</v>
      </c>
      <c r="D34" s="28">
        <f t="shared" si="0"/>
        <v>0</v>
      </c>
      <c r="E34" s="29"/>
      <c r="F34" s="29"/>
    </row>
    <row r="35" spans="1:6" ht="15.75" customHeight="1">
      <c r="A35" s="26" t="s">
        <v>37</v>
      </c>
      <c r="B35" s="27">
        <v>73187</v>
      </c>
      <c r="C35" s="27">
        <v>58804</v>
      </c>
      <c r="D35" s="28">
        <f t="shared" si="0"/>
        <v>80.3476027163294</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4480867</v>
      </c>
      <c r="C38" s="31">
        <f>SUM(C4:C37)</f>
        <v>4157781</v>
      </c>
      <c r="D38" s="32">
        <f>C38/B38*100</f>
        <v>92.78965432359408</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F46"/>
  <sheetViews>
    <sheetView zoomScale="110" zoomScaleNormal="110"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3.75" customHeight="1">
      <c r="A1" s="39" t="s">
        <v>111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668000</v>
      </c>
      <c r="C7" s="27">
        <v>668000</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740000</v>
      </c>
      <c r="C12" s="27">
        <v>740000</v>
      </c>
      <c r="D12" s="28">
        <f t="shared" si="0"/>
        <v>100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722000</v>
      </c>
      <c r="C15" s="27">
        <v>722000</v>
      </c>
      <c r="D15" s="28">
        <f t="shared" si="0"/>
        <v>100</v>
      </c>
      <c r="E15" s="29"/>
      <c r="F15" s="29"/>
    </row>
    <row r="16" spans="1:6" ht="15.75" customHeight="1">
      <c r="A16" s="26" t="s">
        <v>18</v>
      </c>
      <c r="B16" s="27">
        <v>704000</v>
      </c>
      <c r="C16" s="27">
        <v>704000</v>
      </c>
      <c r="D16" s="28">
        <f t="shared" si="0"/>
        <v>100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740000</v>
      </c>
      <c r="C22" s="27">
        <v>740000</v>
      </c>
      <c r="D22" s="28">
        <f t="shared" si="0"/>
        <v>100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668000</v>
      </c>
      <c r="C25" s="27">
        <v>668000</v>
      </c>
      <c r="D25" s="28">
        <f t="shared" si="0"/>
        <v>100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758000</v>
      </c>
      <c r="C36" s="27">
        <v>758000</v>
      </c>
      <c r="D36" s="28">
        <f t="shared" si="0"/>
        <v>100</v>
      </c>
      <c r="E36" s="29"/>
      <c r="F36" s="29"/>
    </row>
    <row r="37" spans="1:6" ht="15.75" customHeight="1" hidden="1">
      <c r="A37" s="26" t="s">
        <v>39</v>
      </c>
      <c r="B37" s="27"/>
      <c r="C37" s="27">
        <v>0</v>
      </c>
      <c r="D37" s="28">
        <v>0</v>
      </c>
      <c r="E37" s="29"/>
      <c r="F37" s="29"/>
    </row>
    <row r="38" spans="1:5" ht="18" customHeight="1">
      <c r="A38" s="30" t="s">
        <v>40</v>
      </c>
      <c r="B38" s="31">
        <f>SUM(B4:B37)</f>
        <v>5000000</v>
      </c>
      <c r="C38" s="31">
        <f>SUM(C4:C37)</f>
        <v>5000000</v>
      </c>
      <c r="D38" s="32">
        <f>C38/B38*100</f>
        <v>100</v>
      </c>
      <c r="E38" s="29"/>
    </row>
    <row r="39" ht="3.75" customHeight="1">
      <c r="E39" s="29"/>
    </row>
    <row r="40" ht="5.25" customHeight="1"/>
    <row r="41" spans="1:4" ht="16.5">
      <c r="A41" s="13"/>
      <c r="B41" s="33"/>
      <c r="C41" s="41"/>
      <c r="D41" s="41"/>
    </row>
    <row r="42" spans="1:4" ht="11.25" customHeight="1">
      <c r="A42" s="33"/>
      <c r="B42" s="34"/>
      <c r="C42" s="34"/>
      <c r="D42" s="33"/>
    </row>
    <row r="43" spans="1:4" ht="10.5" customHeight="1">
      <c r="A43" s="33"/>
      <c r="B43" s="33"/>
      <c r="C43" s="33"/>
      <c r="D43" s="33"/>
    </row>
    <row r="44" spans="1:4" ht="16.5">
      <c r="A44" s="15"/>
      <c r="B44" s="36"/>
      <c r="C44" s="34"/>
      <c r="D44" s="33"/>
    </row>
    <row r="45" spans="1:4" ht="16.5">
      <c r="A45" s="15"/>
      <c r="B45" s="33"/>
      <c r="C45" s="41"/>
      <c r="D45" s="41"/>
    </row>
    <row r="46" spans="2:3" ht="12.75">
      <c r="B46" s="29"/>
      <c r="C46" s="29"/>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0.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1.25" customHeight="1">
      <c r="A1" s="39" t="s">
        <v>143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1903000</v>
      </c>
      <c r="C12" s="27">
        <v>1902999.99</v>
      </c>
      <c r="D12" s="28">
        <f t="shared" si="0"/>
        <v>99.99999947451393</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1943217.39</v>
      </c>
      <c r="C20" s="27">
        <v>1943217.39</v>
      </c>
      <c r="D20" s="28">
        <f t="shared" si="0"/>
        <v>100</v>
      </c>
      <c r="E20" s="29"/>
      <c r="F20" s="29"/>
    </row>
    <row r="21" spans="1:6" ht="15.75" customHeight="1">
      <c r="A21" s="26" t="s">
        <v>23</v>
      </c>
      <c r="B21" s="27">
        <v>3501000</v>
      </c>
      <c r="C21" s="27">
        <v>3501000</v>
      </c>
      <c r="D21" s="28">
        <f t="shared" si="0"/>
        <v>100</v>
      </c>
      <c r="E21" s="29"/>
      <c r="F21" s="29"/>
    </row>
    <row r="22" spans="1:6" ht="15.75" customHeight="1">
      <c r="A22" s="26" t="s">
        <v>24</v>
      </c>
      <c r="B22" s="27">
        <v>2598000</v>
      </c>
      <c r="C22" s="27">
        <v>2598000</v>
      </c>
      <c r="D22" s="28">
        <f t="shared" si="0"/>
        <v>100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2831000</v>
      </c>
      <c r="C26" s="27">
        <v>2831000</v>
      </c>
      <c r="D26" s="28">
        <f t="shared" si="0"/>
        <v>100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2663000</v>
      </c>
      <c r="C29" s="27">
        <v>2663000</v>
      </c>
      <c r="D29" s="28">
        <f t="shared" si="0"/>
        <v>100</v>
      </c>
      <c r="E29" s="29"/>
      <c r="F29" s="29"/>
    </row>
    <row r="30" spans="1:6" ht="15.75" customHeight="1">
      <c r="A30" s="26" t="s">
        <v>32</v>
      </c>
      <c r="B30" s="27">
        <v>2746000</v>
      </c>
      <c r="C30" s="27">
        <v>2746000</v>
      </c>
      <c r="D30" s="28">
        <f t="shared" si="0"/>
        <v>100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3030000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21215217.39</v>
      </c>
      <c r="C38" s="31">
        <f>SUM(C4:C37)</f>
        <v>18185217.38</v>
      </c>
      <c r="D38" s="32">
        <f>C38/B38*100</f>
        <v>85.71779890679686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1.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57" customHeight="1">
      <c r="A1" s="39" t="s">
        <v>142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34105426.55</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34105426.55</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2.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127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617826.09</v>
      </c>
      <c r="C4" s="27">
        <v>617826.09</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617826.09</v>
      </c>
      <c r="C38" s="31">
        <f>SUM(C4:C37)</f>
        <v>617826.09</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3.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141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56999</v>
      </c>
      <c r="C29" s="27">
        <v>56999</v>
      </c>
      <c r="D29" s="28">
        <f t="shared" si="0"/>
        <v>100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56999</v>
      </c>
      <c r="C38" s="31">
        <f>SUM(C4:C37)</f>
        <v>56999</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38.25" customHeight="1">
      <c r="A1" s="39" t="s">
        <v>127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617826.09</v>
      </c>
      <c r="C4" s="27">
        <v>617826.09</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6.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617826.09</v>
      </c>
      <c r="C38" s="31">
        <f>SUM(C4:C37)</f>
        <v>617826.09</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5.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4.00390625" style="23" customWidth="1"/>
    <col min="5" max="5" width="11.57421875" style="23" bestFit="1" customWidth="1"/>
    <col min="6" max="16384" width="9.140625" style="23" customWidth="1"/>
  </cols>
  <sheetData>
    <row r="1" spans="1:4" s="1" customFormat="1" ht="83.25" customHeight="1">
      <c r="A1" s="39" t="s">
        <v>140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7608744</v>
      </c>
      <c r="C4" s="27">
        <v>7581450</v>
      </c>
      <c r="D4" s="28">
        <f aca="true" t="shared" si="0" ref="D4:D36">IF(B4&gt;0,C4/B4*100,0)</f>
        <v>99.641281136545</v>
      </c>
      <c r="E4" s="29"/>
      <c r="F4" s="29"/>
    </row>
    <row r="5" spans="1:6" ht="15.75" customHeight="1">
      <c r="A5" s="26" t="s">
        <v>7</v>
      </c>
      <c r="B5" s="27">
        <v>535392</v>
      </c>
      <c r="C5" s="27">
        <v>535392</v>
      </c>
      <c r="D5" s="28">
        <f t="shared" si="0"/>
        <v>100</v>
      </c>
      <c r="E5" s="29"/>
      <c r="F5" s="29"/>
    </row>
    <row r="6" spans="1:6" ht="15.75" customHeight="1">
      <c r="A6" s="26" t="s">
        <v>8</v>
      </c>
      <c r="B6" s="27">
        <v>575640</v>
      </c>
      <c r="C6" s="27">
        <v>575100</v>
      </c>
      <c r="D6" s="28">
        <f t="shared" si="0"/>
        <v>99.906191369606</v>
      </c>
      <c r="E6" s="29"/>
      <c r="F6" s="29"/>
    </row>
    <row r="7" spans="1:6" ht="15.75" customHeight="1">
      <c r="A7" s="26" t="s">
        <v>9</v>
      </c>
      <c r="B7" s="27">
        <v>524160</v>
      </c>
      <c r="C7" s="27">
        <v>495000</v>
      </c>
      <c r="D7" s="28">
        <f t="shared" si="0"/>
        <v>94.43681318681318</v>
      </c>
      <c r="E7" s="29"/>
      <c r="F7" s="29"/>
    </row>
    <row r="8" spans="1:6" ht="15.75" customHeight="1">
      <c r="A8" s="26" t="s">
        <v>10</v>
      </c>
      <c r="B8" s="27">
        <v>720720</v>
      </c>
      <c r="C8" s="27">
        <v>720720</v>
      </c>
      <c r="D8" s="28">
        <f t="shared" si="0"/>
        <v>100</v>
      </c>
      <c r="E8" s="29"/>
      <c r="F8" s="29"/>
    </row>
    <row r="9" spans="1:6" ht="15.75" customHeight="1">
      <c r="A9" s="26" t="s">
        <v>11</v>
      </c>
      <c r="B9" s="27">
        <v>280800</v>
      </c>
      <c r="C9" s="27">
        <v>270000</v>
      </c>
      <c r="D9" s="28">
        <f t="shared" si="0"/>
        <v>96.15384615384616</v>
      </c>
      <c r="E9" s="29"/>
      <c r="F9" s="29"/>
    </row>
    <row r="10" spans="1:6" ht="15.75" customHeight="1">
      <c r="A10" s="26" t="s">
        <v>12</v>
      </c>
      <c r="B10" s="27">
        <v>524160</v>
      </c>
      <c r="C10" s="27">
        <v>476550</v>
      </c>
      <c r="D10" s="28">
        <f t="shared" si="0"/>
        <v>90.9168956043956</v>
      </c>
      <c r="E10" s="29"/>
      <c r="F10" s="29"/>
    </row>
    <row r="11" spans="1:6" ht="15.75" customHeight="1">
      <c r="A11" s="26" t="s">
        <v>13</v>
      </c>
      <c r="B11" s="27">
        <v>1310400</v>
      </c>
      <c r="C11" s="27">
        <v>1310400</v>
      </c>
      <c r="D11" s="28">
        <f t="shared" si="0"/>
        <v>100</v>
      </c>
      <c r="E11" s="29"/>
      <c r="F11" s="29"/>
    </row>
    <row r="12" spans="1:6" ht="15.75" customHeight="1">
      <c r="A12" s="26" t="s">
        <v>14</v>
      </c>
      <c r="B12" s="27">
        <v>585000</v>
      </c>
      <c r="C12" s="27">
        <v>577148</v>
      </c>
      <c r="D12" s="28">
        <f t="shared" si="0"/>
        <v>98.65777777777778</v>
      </c>
      <c r="E12" s="29"/>
      <c r="F12" s="29"/>
    </row>
    <row r="13" spans="1:6" ht="15.75" customHeight="1">
      <c r="A13" s="26" t="s">
        <v>15</v>
      </c>
      <c r="B13" s="27">
        <v>336960</v>
      </c>
      <c r="C13" s="27">
        <v>334450</v>
      </c>
      <c r="D13" s="28">
        <f t="shared" si="0"/>
        <v>99.25510446343779</v>
      </c>
      <c r="E13" s="29"/>
      <c r="F13" s="29"/>
    </row>
    <row r="14" spans="1:6" ht="15.75" customHeight="1">
      <c r="A14" s="26" t="s">
        <v>16</v>
      </c>
      <c r="B14" s="27">
        <v>608400</v>
      </c>
      <c r="C14" s="27">
        <v>608400</v>
      </c>
      <c r="D14" s="28">
        <f t="shared" si="0"/>
        <v>100</v>
      </c>
      <c r="E14" s="29"/>
      <c r="F14" s="29"/>
    </row>
    <row r="15" spans="1:6" ht="15.75" customHeight="1">
      <c r="A15" s="26" t="s">
        <v>17</v>
      </c>
      <c r="B15" s="27">
        <v>1965600</v>
      </c>
      <c r="C15" s="27">
        <v>1965600</v>
      </c>
      <c r="D15" s="28">
        <f t="shared" si="0"/>
        <v>100</v>
      </c>
      <c r="E15" s="29"/>
      <c r="F15" s="29"/>
    </row>
    <row r="16" spans="1:6" ht="15.75" customHeight="1">
      <c r="A16" s="26" t="s">
        <v>18</v>
      </c>
      <c r="B16" s="27">
        <v>187200</v>
      </c>
      <c r="C16" s="27">
        <v>187200</v>
      </c>
      <c r="D16" s="28">
        <f t="shared" si="0"/>
        <v>100</v>
      </c>
      <c r="E16" s="29"/>
      <c r="F16" s="29"/>
    </row>
    <row r="17" spans="1:6" ht="15.75" customHeight="1">
      <c r="A17" s="26" t="s">
        <v>19</v>
      </c>
      <c r="B17" s="27">
        <v>1123200</v>
      </c>
      <c r="C17" s="27">
        <v>1055964</v>
      </c>
      <c r="D17" s="28">
        <f t="shared" si="0"/>
        <v>94.01388888888889</v>
      </c>
      <c r="E17" s="29"/>
      <c r="F17" s="29"/>
    </row>
    <row r="18" spans="1:6" ht="15.75" customHeight="1">
      <c r="A18" s="26" t="s">
        <v>20</v>
      </c>
      <c r="B18" s="27">
        <v>346320</v>
      </c>
      <c r="C18" s="27">
        <v>333000</v>
      </c>
      <c r="D18" s="28">
        <f t="shared" si="0"/>
        <v>96.15384615384616</v>
      </c>
      <c r="E18" s="29"/>
      <c r="F18" s="29"/>
    </row>
    <row r="19" spans="1:6" ht="15.75" customHeight="1">
      <c r="A19" s="26" t="s">
        <v>21</v>
      </c>
      <c r="B19" s="27">
        <v>936000</v>
      </c>
      <c r="C19" s="27">
        <v>936000</v>
      </c>
      <c r="D19" s="28">
        <f t="shared" si="0"/>
        <v>100</v>
      </c>
      <c r="E19" s="29"/>
      <c r="F19" s="29"/>
    </row>
    <row r="20" spans="1:6" ht="15.75" customHeight="1">
      <c r="A20" s="26" t="s">
        <v>22</v>
      </c>
      <c r="B20" s="27">
        <v>299520</v>
      </c>
      <c r="C20" s="27">
        <v>288000</v>
      </c>
      <c r="D20" s="28">
        <f t="shared" si="0"/>
        <v>96.15384615384616</v>
      </c>
      <c r="E20" s="29"/>
      <c r="F20" s="29"/>
    </row>
    <row r="21" spans="1:6" ht="15.75" customHeight="1">
      <c r="A21" s="26" t="s">
        <v>23</v>
      </c>
      <c r="B21" s="27">
        <v>608400</v>
      </c>
      <c r="C21" s="27">
        <v>608400</v>
      </c>
      <c r="D21" s="28">
        <f t="shared" si="0"/>
        <v>100</v>
      </c>
      <c r="E21" s="29"/>
      <c r="F21" s="29"/>
    </row>
    <row r="22" spans="1:6" ht="15.75" customHeight="1">
      <c r="A22" s="26" t="s">
        <v>24</v>
      </c>
      <c r="B22" s="27">
        <v>393120</v>
      </c>
      <c r="C22" s="27">
        <v>393120</v>
      </c>
      <c r="D22" s="28">
        <f t="shared" si="0"/>
        <v>100</v>
      </c>
      <c r="E22" s="29"/>
      <c r="F22" s="29"/>
    </row>
    <row r="23" spans="1:6" ht="15.75" customHeight="1">
      <c r="A23" s="26" t="s">
        <v>25</v>
      </c>
      <c r="B23" s="27">
        <v>421200</v>
      </c>
      <c r="C23" s="27">
        <v>263889.52</v>
      </c>
      <c r="D23" s="28">
        <f t="shared" si="0"/>
        <v>62.65183285849953</v>
      </c>
      <c r="E23" s="29"/>
      <c r="F23" s="29"/>
    </row>
    <row r="24" spans="1:6" ht="15.75" customHeight="1">
      <c r="A24" s="26" t="s">
        <v>26</v>
      </c>
      <c r="B24" s="27">
        <v>468000</v>
      </c>
      <c r="C24" s="27">
        <v>403200</v>
      </c>
      <c r="D24" s="28">
        <f t="shared" si="0"/>
        <v>86.15384615384616</v>
      </c>
      <c r="E24" s="29"/>
      <c r="F24" s="29"/>
    </row>
    <row r="25" spans="1:6" ht="15.75" customHeight="1">
      <c r="A25" s="26" t="s">
        <v>27</v>
      </c>
      <c r="B25" s="27">
        <v>439920</v>
      </c>
      <c r="C25" s="27">
        <v>439920</v>
      </c>
      <c r="D25" s="28">
        <f t="shared" si="0"/>
        <v>100</v>
      </c>
      <c r="E25" s="29"/>
      <c r="F25" s="29"/>
    </row>
    <row r="26" spans="1:6" ht="15.75" customHeight="1">
      <c r="A26" s="26" t="s">
        <v>28</v>
      </c>
      <c r="B26" s="27">
        <v>758160</v>
      </c>
      <c r="C26" s="27">
        <v>758160</v>
      </c>
      <c r="D26" s="28">
        <f t="shared" si="0"/>
        <v>100</v>
      </c>
      <c r="E26" s="29"/>
      <c r="F26" s="29"/>
    </row>
    <row r="27" spans="1:6" ht="15.75" customHeight="1">
      <c r="A27" s="26" t="s">
        <v>29</v>
      </c>
      <c r="B27" s="27">
        <v>224640</v>
      </c>
      <c r="C27" s="27">
        <v>202500</v>
      </c>
      <c r="D27" s="28">
        <f t="shared" si="0"/>
        <v>90.14423076923077</v>
      </c>
      <c r="E27" s="29"/>
      <c r="F27" s="29"/>
    </row>
    <row r="28" spans="1:6" ht="15.75" customHeight="1">
      <c r="A28" s="26" t="s">
        <v>30</v>
      </c>
      <c r="B28" s="27">
        <v>468000</v>
      </c>
      <c r="C28" s="27">
        <v>414000</v>
      </c>
      <c r="D28" s="28">
        <f t="shared" si="0"/>
        <v>88.46153846153845</v>
      </c>
      <c r="E28" s="29"/>
      <c r="F28" s="29"/>
    </row>
    <row r="29" spans="1:6" ht="15.75" customHeight="1">
      <c r="A29" s="26" t="s">
        <v>31</v>
      </c>
      <c r="B29" s="27">
        <v>748800</v>
      </c>
      <c r="C29" s="27">
        <v>647100</v>
      </c>
      <c r="D29" s="28">
        <f t="shared" si="0"/>
        <v>86.41826923076923</v>
      </c>
      <c r="E29" s="29"/>
      <c r="F29" s="29"/>
    </row>
    <row r="30" spans="1:6" ht="15.75" customHeight="1">
      <c r="A30" s="26" t="s">
        <v>32</v>
      </c>
      <c r="B30" s="27">
        <v>234000</v>
      </c>
      <c r="C30" s="27">
        <v>234000</v>
      </c>
      <c r="D30" s="28">
        <f t="shared" si="0"/>
        <v>100</v>
      </c>
      <c r="E30" s="29"/>
      <c r="F30" s="29"/>
    </row>
    <row r="31" spans="1:6" ht="15.75" customHeight="1">
      <c r="A31" s="26" t="s">
        <v>33</v>
      </c>
      <c r="B31" s="27">
        <v>374400</v>
      </c>
      <c r="C31" s="27">
        <v>343800</v>
      </c>
      <c r="D31" s="28">
        <f t="shared" si="0"/>
        <v>91.82692307692307</v>
      </c>
      <c r="E31" s="29"/>
      <c r="F31" s="29"/>
    </row>
    <row r="32" spans="1:6" ht="15.75" customHeight="1">
      <c r="A32" s="26" t="s">
        <v>34</v>
      </c>
      <c r="B32" s="27">
        <v>748800</v>
      </c>
      <c r="C32" s="27">
        <v>644050</v>
      </c>
      <c r="D32" s="28">
        <f t="shared" si="0"/>
        <v>86.01095085470085</v>
      </c>
      <c r="E32" s="29"/>
      <c r="F32" s="29"/>
    </row>
    <row r="33" spans="1:6" ht="15.75" customHeight="1">
      <c r="A33" s="26" t="s">
        <v>35</v>
      </c>
      <c r="B33" s="27">
        <v>374400</v>
      </c>
      <c r="C33" s="27">
        <v>374400</v>
      </c>
      <c r="D33" s="28">
        <f t="shared" si="0"/>
        <v>100</v>
      </c>
      <c r="E33" s="29"/>
      <c r="F33" s="29"/>
    </row>
    <row r="34" spans="1:6" ht="15.75" customHeight="1">
      <c r="A34" s="26" t="s">
        <v>36</v>
      </c>
      <c r="B34" s="27">
        <v>776880</v>
      </c>
      <c r="C34" s="27">
        <v>776700</v>
      </c>
      <c r="D34" s="28">
        <f t="shared" si="0"/>
        <v>99.97683039851715</v>
      </c>
      <c r="E34" s="29"/>
      <c r="F34" s="29"/>
    </row>
    <row r="35" spans="1:6" ht="15.75" customHeight="1">
      <c r="A35" s="26" t="s">
        <v>37</v>
      </c>
      <c r="B35" s="27">
        <v>730080</v>
      </c>
      <c r="C35" s="27">
        <v>642600</v>
      </c>
      <c r="D35" s="28">
        <f t="shared" si="0"/>
        <v>88.01775147928994</v>
      </c>
      <c r="E35" s="29"/>
      <c r="F35" s="29"/>
    </row>
    <row r="36" spans="1:6" ht="15.75" customHeight="1">
      <c r="A36" s="26" t="s">
        <v>38</v>
      </c>
      <c r="B36" s="27">
        <v>842400</v>
      </c>
      <c r="C36" s="27">
        <v>831034.58</v>
      </c>
      <c r="D36" s="28">
        <f t="shared" si="0"/>
        <v>98.65082858499524</v>
      </c>
      <c r="E36" s="29"/>
      <c r="F36" s="29"/>
    </row>
    <row r="37" spans="1:6" ht="15.75" customHeight="1" hidden="1">
      <c r="A37" s="26" t="s">
        <v>39</v>
      </c>
      <c r="B37" s="27">
        <v>0</v>
      </c>
      <c r="C37" s="27">
        <v>0</v>
      </c>
      <c r="D37" s="28" t="e">
        <f>C37/B37*100</f>
        <v>#DIV/0!</v>
      </c>
      <c r="E37" s="29"/>
      <c r="F37" s="29"/>
    </row>
    <row r="38" spans="1:5" ht="18" customHeight="1">
      <c r="A38" s="30" t="s">
        <v>40</v>
      </c>
      <c r="B38" s="31">
        <f>SUM(B4:B37)</f>
        <v>27079416</v>
      </c>
      <c r="C38" s="31">
        <f>SUM(C4:C37)</f>
        <v>26227248.099999998</v>
      </c>
      <c r="D38" s="32">
        <f>C38/B38*100</f>
        <v>96.85307873700081</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46.xml><?xml version="1.0" encoding="utf-8"?>
<worksheet xmlns="http://schemas.openxmlformats.org/spreadsheetml/2006/main" xmlns:r="http://schemas.openxmlformats.org/officeDocument/2006/relationships">
  <sheetPr>
    <tabColor rgb="FF92D050"/>
    <pageSetUpPr fitToPage="1"/>
  </sheetPr>
  <dimension ref="A1:F48"/>
  <sheetViews>
    <sheetView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3" customHeight="1">
      <c r="A1" s="39" t="s">
        <v>139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40">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17" t="s">
        <v>86</v>
      </c>
      <c r="B23" s="18">
        <v>154212.31</v>
      </c>
      <c r="C23" s="18">
        <v>151899.12</v>
      </c>
      <c r="D23" s="19">
        <f t="shared" si="0"/>
        <v>98.49999653075685</v>
      </c>
      <c r="E23" s="29"/>
      <c r="F23" s="29"/>
    </row>
    <row r="24" spans="1:6" ht="15.75" customHeight="1">
      <c r="A24" s="26" t="s">
        <v>25</v>
      </c>
      <c r="B24" s="27">
        <v>0</v>
      </c>
      <c r="C24" s="27">
        <v>0</v>
      </c>
      <c r="D24" s="28">
        <f t="shared" si="0"/>
        <v>0</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17" t="s">
        <v>87</v>
      </c>
      <c r="B29" s="18">
        <v>423866.71</v>
      </c>
      <c r="C29" s="18">
        <v>423866.71</v>
      </c>
      <c r="D29" s="19">
        <f t="shared" si="0"/>
        <v>100</v>
      </c>
      <c r="E29" s="29"/>
      <c r="F29" s="29"/>
    </row>
    <row r="30" spans="1:6" ht="15.75" customHeight="1">
      <c r="A30" s="26" t="s">
        <v>30</v>
      </c>
      <c r="B30" s="27">
        <v>0</v>
      </c>
      <c r="C30" s="27">
        <v>0</v>
      </c>
      <c r="D30" s="28">
        <f t="shared" si="0"/>
        <v>0</v>
      </c>
      <c r="E30" s="29"/>
      <c r="F30" s="29"/>
    </row>
    <row r="31" spans="1:6" ht="15.75" customHeight="1">
      <c r="A31" s="26" t="s">
        <v>31</v>
      </c>
      <c r="B31" s="27">
        <v>0</v>
      </c>
      <c r="C31" s="27">
        <v>0</v>
      </c>
      <c r="D31" s="28">
        <f t="shared" si="0"/>
        <v>0</v>
      </c>
      <c r="E31" s="29"/>
      <c r="F31" s="29"/>
    </row>
    <row r="32" spans="1:6" ht="15.75" customHeight="1">
      <c r="A32" s="17" t="s">
        <v>88</v>
      </c>
      <c r="B32" s="18">
        <v>143007.94</v>
      </c>
      <c r="C32" s="18">
        <v>97050.39</v>
      </c>
      <c r="D32" s="19">
        <f t="shared" si="0"/>
        <v>67.86363750152614</v>
      </c>
      <c r="E32" s="29"/>
      <c r="F32" s="29"/>
    </row>
    <row r="33" spans="1:6" ht="15.75" customHeight="1">
      <c r="A33" s="26" t="s">
        <v>32</v>
      </c>
      <c r="B33" s="27">
        <v>0</v>
      </c>
      <c r="C33" s="27">
        <v>0</v>
      </c>
      <c r="D33" s="28">
        <f t="shared" si="0"/>
        <v>0</v>
      </c>
      <c r="E33" s="29"/>
      <c r="F33" s="29"/>
    </row>
    <row r="34" spans="1:6" ht="15.75" customHeight="1">
      <c r="A34" s="26" t="s">
        <v>33</v>
      </c>
      <c r="B34" s="27">
        <v>0</v>
      </c>
      <c r="C34" s="27">
        <v>0</v>
      </c>
      <c r="D34" s="28">
        <f t="shared" si="0"/>
        <v>0</v>
      </c>
      <c r="E34" s="29"/>
      <c r="F34" s="29"/>
    </row>
    <row r="35" spans="1:6" ht="15.75" customHeight="1">
      <c r="A35" s="26" t="s">
        <v>34</v>
      </c>
      <c r="B35" s="27">
        <v>0</v>
      </c>
      <c r="C35" s="27">
        <v>0</v>
      </c>
      <c r="D35" s="28">
        <f t="shared" si="0"/>
        <v>0</v>
      </c>
      <c r="E35" s="29"/>
      <c r="F35" s="29"/>
    </row>
    <row r="36" spans="1:6" ht="15.75" customHeight="1">
      <c r="A36" s="26" t="s">
        <v>35</v>
      </c>
      <c r="B36" s="27">
        <v>0</v>
      </c>
      <c r="C36" s="27">
        <v>0</v>
      </c>
      <c r="D36" s="28">
        <f t="shared" si="0"/>
        <v>0</v>
      </c>
      <c r="E36" s="29"/>
      <c r="F36" s="29"/>
    </row>
    <row r="37" spans="1:6" ht="15.75" customHeight="1">
      <c r="A37" s="26" t="s">
        <v>36</v>
      </c>
      <c r="B37" s="27">
        <v>0</v>
      </c>
      <c r="C37" s="27">
        <v>0</v>
      </c>
      <c r="D37" s="28">
        <f t="shared" si="0"/>
        <v>0</v>
      </c>
      <c r="E37" s="29"/>
      <c r="F37" s="29"/>
    </row>
    <row r="38" spans="1:6" ht="15.75" customHeight="1">
      <c r="A38" s="26" t="s">
        <v>37</v>
      </c>
      <c r="B38" s="27">
        <v>0</v>
      </c>
      <c r="C38" s="27">
        <v>0</v>
      </c>
      <c r="D38" s="28">
        <f t="shared" si="0"/>
        <v>0</v>
      </c>
      <c r="E38" s="29"/>
      <c r="F38" s="29"/>
    </row>
    <row r="39" spans="1:6" ht="16.5" customHeight="1">
      <c r="A39" s="26" t="s">
        <v>38</v>
      </c>
      <c r="B39" s="27">
        <v>0</v>
      </c>
      <c r="C39" s="27">
        <v>0</v>
      </c>
      <c r="D39" s="28">
        <f t="shared" si="0"/>
        <v>0</v>
      </c>
      <c r="E39" s="29"/>
      <c r="F39" s="29"/>
    </row>
    <row r="40" spans="1:6" ht="15.75" customHeight="1">
      <c r="A40" s="26" t="s">
        <v>39</v>
      </c>
      <c r="B40" s="27">
        <v>81391.3</v>
      </c>
      <c r="C40" s="27">
        <v>0</v>
      </c>
      <c r="D40" s="28">
        <f t="shared" si="0"/>
        <v>0</v>
      </c>
      <c r="E40" s="29"/>
      <c r="F40" s="29"/>
    </row>
    <row r="41" spans="1:5" ht="18" customHeight="1">
      <c r="A41" s="30" t="s">
        <v>40</v>
      </c>
      <c r="B41" s="31">
        <f>SUM(B4:B40)</f>
        <v>802478.26</v>
      </c>
      <c r="C41" s="31">
        <f>SUM(C4:C40)</f>
        <v>672816.2200000001</v>
      </c>
      <c r="D41" s="32">
        <f>C41/B41*100</f>
        <v>83.84229873093385</v>
      </c>
      <c r="E41" s="29"/>
    </row>
    <row r="42" ht="3.75" customHeight="1">
      <c r="E42" s="29"/>
    </row>
    <row r="43" ht="5.25" customHeight="1"/>
    <row r="44" spans="1:4" ht="16.5">
      <c r="A44" s="13"/>
      <c r="B44" s="33"/>
      <c r="C44" s="41"/>
      <c r="D44" s="41"/>
    </row>
    <row r="45" spans="1:4" ht="11.25" customHeight="1">
      <c r="A45" s="33"/>
      <c r="B45" s="33"/>
      <c r="C45" s="33"/>
      <c r="D45" s="33"/>
    </row>
    <row r="46" spans="1:4" ht="10.5" customHeight="1">
      <c r="A46" s="33"/>
      <c r="B46" s="33"/>
      <c r="C46" s="33"/>
      <c r="D46" s="33"/>
    </row>
    <row r="47" spans="1:4" ht="16.5">
      <c r="A47" s="15"/>
      <c r="B47" s="33"/>
      <c r="C47" s="33"/>
      <c r="D47" s="33"/>
    </row>
    <row r="48" spans="1:4" ht="16.5">
      <c r="A48" s="15"/>
      <c r="B48" s="33"/>
      <c r="C48" s="41"/>
      <c r="D48" s="41"/>
    </row>
  </sheetData>
  <sheetProtection/>
  <mergeCells count="4">
    <mergeCell ref="A1:D1"/>
    <mergeCell ref="B2:D2"/>
    <mergeCell ref="C44:D44"/>
    <mergeCell ref="C48:D48"/>
  </mergeCells>
  <printOptions/>
  <pageMargins left="0.7" right="0.7" top="0.75" bottom="0.75" header="0.3" footer="0.3"/>
  <pageSetup fitToHeight="1" fitToWidth="1" horizontalDpi="600" verticalDpi="600" orientation="portrait" paperSize="9" scale="91" r:id="rId1"/>
</worksheet>
</file>

<file path=xl/worksheets/sheet47.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3" customHeight="1">
      <c r="A1" s="39" t="s">
        <v>139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17" t="s">
        <v>89</v>
      </c>
      <c r="B33" s="18">
        <v>34013913.04</v>
      </c>
      <c r="C33" s="18">
        <v>4714074.6</v>
      </c>
      <c r="D33" s="19">
        <f t="shared" si="0"/>
        <v>13.859253989555093</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6.5" customHeight="1">
      <c r="A37" s="26" t="s">
        <v>38</v>
      </c>
      <c r="B37" s="27">
        <v>0</v>
      </c>
      <c r="C37" s="27">
        <v>0</v>
      </c>
      <c r="D37" s="28">
        <f t="shared" si="0"/>
        <v>0</v>
      </c>
      <c r="E37" s="29"/>
      <c r="F37" s="29"/>
    </row>
    <row r="38" spans="1:6" ht="15.75" customHeight="1" hidden="1">
      <c r="A38" s="26" t="s">
        <v>39</v>
      </c>
      <c r="B38" s="27"/>
      <c r="C38" s="27">
        <v>0</v>
      </c>
      <c r="D38" s="28" t="e">
        <f>C38/B38*100</f>
        <v>#DIV/0!</v>
      </c>
      <c r="E38" s="29"/>
      <c r="F38" s="29"/>
    </row>
    <row r="39" spans="1:5" ht="18" customHeight="1">
      <c r="A39" s="30" t="s">
        <v>40</v>
      </c>
      <c r="B39" s="31">
        <f>SUM(B4:B38)</f>
        <v>34013913.04</v>
      </c>
      <c r="C39" s="31">
        <f>SUM(C4:C38)</f>
        <v>4714074.6</v>
      </c>
      <c r="D39" s="32">
        <f>C39/B39*100</f>
        <v>13.859253989555093</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1" r:id="rId1"/>
</worksheet>
</file>

<file path=xl/worksheets/sheet48.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9" customHeight="1">
      <c r="A1" s="39" t="s">
        <v>136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11411068</v>
      </c>
      <c r="C17" s="27">
        <v>10709333.95</v>
      </c>
      <c r="D17" s="28">
        <f t="shared" si="0"/>
        <v>93.8504086558769</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13408372</v>
      </c>
      <c r="C24" s="27">
        <v>5400249.29</v>
      </c>
      <c r="D24" s="28">
        <f t="shared" si="0"/>
        <v>40.27520484962678</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12654536</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77019663</v>
      </c>
      <c r="C33" s="27">
        <v>61757292.97</v>
      </c>
      <c r="D33" s="28">
        <f t="shared" si="0"/>
        <v>80.18380055752775</v>
      </c>
      <c r="E33" s="29"/>
      <c r="F33" s="29"/>
    </row>
    <row r="34" spans="1:6" ht="15.75" customHeight="1">
      <c r="A34" s="26" t="s">
        <v>36</v>
      </c>
      <c r="B34" s="27">
        <v>12337336</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19383893</v>
      </c>
      <c r="C36" s="27">
        <v>16900074.89</v>
      </c>
      <c r="D36" s="28">
        <f t="shared" si="0"/>
        <v>87.18617508877087</v>
      </c>
      <c r="E36" s="29"/>
      <c r="F36" s="29"/>
    </row>
    <row r="37" spans="1:6" ht="15.75" customHeight="1" hidden="1">
      <c r="A37" s="26" t="s">
        <v>39</v>
      </c>
      <c r="B37" s="27">
        <v>0</v>
      </c>
      <c r="C37" s="27">
        <v>0</v>
      </c>
      <c r="D37" s="28" t="e">
        <f>C37/B37*100</f>
        <v>#DIV/0!</v>
      </c>
      <c r="E37" s="29"/>
      <c r="F37" s="29"/>
    </row>
    <row r="38" spans="1:5" ht="18" customHeight="1">
      <c r="A38" s="30" t="s">
        <v>40</v>
      </c>
      <c r="B38" s="31">
        <f>SUM(B4:B37)</f>
        <v>146214868</v>
      </c>
      <c r="C38" s="31">
        <f>SUM(C4:C37)</f>
        <v>94766951.1</v>
      </c>
      <c r="D38" s="32">
        <f>C38/B38*100</f>
        <v>64.81348469979127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49.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3" customHeight="1">
      <c r="A1" s="39" t="s">
        <v>138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138644676.36</v>
      </c>
      <c r="C4" s="27">
        <v>24962046</v>
      </c>
      <c r="D4" s="28">
        <f aca="true" t="shared" si="0" ref="D4:D36">IF(B4&gt;0,C4/B4*100,0)</f>
        <v>18.00433067850684</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27814983.32</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c r="A37" s="26" t="s">
        <v>39</v>
      </c>
      <c r="B37" s="27">
        <v>15404964.04</v>
      </c>
      <c r="C37" s="27">
        <v>0</v>
      </c>
      <c r="D37" s="28">
        <f>C37/B37*100</f>
        <v>0</v>
      </c>
      <c r="E37" s="29"/>
      <c r="F37" s="29"/>
    </row>
    <row r="38" spans="1:5" ht="18" customHeight="1">
      <c r="A38" s="30" t="s">
        <v>40</v>
      </c>
      <c r="B38" s="31">
        <f>SUM(B4:B37)</f>
        <v>181864623.72</v>
      </c>
      <c r="C38" s="31">
        <f>SUM(C4:C37)</f>
        <v>24962046</v>
      </c>
      <c r="D38" s="32">
        <f>C38/B38*100</f>
        <v>13.725619358733415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F46"/>
  <sheetViews>
    <sheetView zoomScale="110" zoomScaleNormal="110"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1.25" customHeight="1">
      <c r="A1" s="39" t="s">
        <v>112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c r="C4" s="27"/>
      <c r="D4" s="28">
        <f aca="true" t="shared" si="0" ref="D4:D36">IF(B4&gt;0,C4/B4*100,0)</f>
        <v>0</v>
      </c>
      <c r="E4" s="29"/>
      <c r="F4" s="29"/>
    </row>
    <row r="5" spans="1:6" ht="15.75" customHeight="1">
      <c r="A5" s="26" t="s">
        <v>7</v>
      </c>
      <c r="B5" s="27"/>
      <c r="C5" s="27"/>
      <c r="D5" s="28">
        <f t="shared" si="0"/>
        <v>0</v>
      </c>
      <c r="E5" s="29"/>
      <c r="F5" s="29"/>
    </row>
    <row r="6" spans="1:6" ht="15.75" customHeight="1">
      <c r="A6" s="26" t="s">
        <v>8</v>
      </c>
      <c r="B6" s="27"/>
      <c r="C6" s="27"/>
      <c r="D6" s="28">
        <f t="shared" si="0"/>
        <v>0</v>
      </c>
      <c r="E6" s="29"/>
      <c r="F6" s="29"/>
    </row>
    <row r="7" spans="1:6" ht="15.75" customHeight="1">
      <c r="A7" s="26" t="s">
        <v>9</v>
      </c>
      <c r="B7" s="27"/>
      <c r="C7" s="27"/>
      <c r="D7" s="28">
        <f t="shared" si="0"/>
        <v>0</v>
      </c>
      <c r="E7" s="29"/>
      <c r="F7" s="29"/>
    </row>
    <row r="8" spans="1:6" ht="15.75" customHeight="1">
      <c r="A8" s="26" t="s">
        <v>10</v>
      </c>
      <c r="B8" s="27"/>
      <c r="C8" s="27"/>
      <c r="D8" s="28">
        <f t="shared" si="0"/>
        <v>0</v>
      </c>
      <c r="E8" s="29"/>
      <c r="F8" s="29"/>
    </row>
    <row r="9" spans="1:6" ht="15.75" customHeight="1">
      <c r="A9" s="26" t="s">
        <v>11</v>
      </c>
      <c r="B9" s="27"/>
      <c r="C9" s="27"/>
      <c r="D9" s="28">
        <f t="shared" si="0"/>
        <v>0</v>
      </c>
      <c r="E9" s="29"/>
      <c r="F9" s="29"/>
    </row>
    <row r="10" spans="1:6" ht="15.75" customHeight="1">
      <c r="A10" s="26" t="s">
        <v>12</v>
      </c>
      <c r="B10" s="27"/>
      <c r="C10" s="27"/>
      <c r="D10" s="28">
        <f t="shared" si="0"/>
        <v>0</v>
      </c>
      <c r="E10" s="29"/>
      <c r="F10" s="29"/>
    </row>
    <row r="11" spans="1:6" ht="15.75" customHeight="1">
      <c r="A11" s="26" t="s">
        <v>13</v>
      </c>
      <c r="B11" s="27"/>
      <c r="C11" s="27"/>
      <c r="D11" s="28">
        <f t="shared" si="0"/>
        <v>0</v>
      </c>
      <c r="E11" s="29"/>
      <c r="F11" s="29"/>
    </row>
    <row r="12" spans="1:6" ht="15.75" customHeight="1">
      <c r="A12" s="26" t="s">
        <v>14</v>
      </c>
      <c r="B12" s="27"/>
      <c r="C12" s="27"/>
      <c r="D12" s="28">
        <f t="shared" si="0"/>
        <v>0</v>
      </c>
      <c r="E12" s="29"/>
      <c r="F12" s="29"/>
    </row>
    <row r="13" spans="1:6" ht="15.75" customHeight="1">
      <c r="A13" s="26" t="s">
        <v>15</v>
      </c>
      <c r="B13" s="27">
        <v>248000</v>
      </c>
      <c r="C13" s="27">
        <v>248000</v>
      </c>
      <c r="D13" s="28">
        <f t="shared" si="0"/>
        <v>100</v>
      </c>
      <c r="E13" s="29"/>
      <c r="F13" s="29"/>
    </row>
    <row r="14" spans="1:6" ht="15.75" customHeight="1">
      <c r="A14" s="26" t="s">
        <v>16</v>
      </c>
      <c r="B14" s="27"/>
      <c r="C14" s="27"/>
      <c r="D14" s="28">
        <f t="shared" si="0"/>
        <v>0</v>
      </c>
      <c r="E14" s="29"/>
      <c r="F14" s="29"/>
    </row>
    <row r="15" spans="1:6" ht="15.75" customHeight="1">
      <c r="A15" s="26" t="s">
        <v>17</v>
      </c>
      <c r="B15" s="27">
        <v>240000</v>
      </c>
      <c r="C15" s="27">
        <v>240000</v>
      </c>
      <c r="D15" s="28">
        <f t="shared" si="0"/>
        <v>100</v>
      </c>
      <c r="E15" s="29"/>
      <c r="F15" s="29"/>
    </row>
    <row r="16" spans="1:6" ht="15.75" customHeight="1">
      <c r="A16" s="26" t="s">
        <v>18</v>
      </c>
      <c r="B16" s="27">
        <v>256000</v>
      </c>
      <c r="C16" s="27">
        <v>256000</v>
      </c>
      <c r="D16" s="28">
        <f t="shared" si="0"/>
        <v>100</v>
      </c>
      <c r="E16" s="29"/>
      <c r="F16" s="29"/>
    </row>
    <row r="17" spans="1:6" ht="15.75" customHeight="1">
      <c r="A17" s="26" t="s">
        <v>19</v>
      </c>
      <c r="B17" s="27"/>
      <c r="C17" s="27"/>
      <c r="D17" s="28">
        <f t="shared" si="0"/>
        <v>0</v>
      </c>
      <c r="E17" s="29"/>
      <c r="F17" s="29"/>
    </row>
    <row r="18" spans="1:6" ht="15.75" customHeight="1">
      <c r="A18" s="26" t="s">
        <v>20</v>
      </c>
      <c r="B18" s="27"/>
      <c r="C18" s="27"/>
      <c r="D18" s="28">
        <f t="shared" si="0"/>
        <v>0</v>
      </c>
      <c r="E18" s="29"/>
      <c r="F18" s="29"/>
    </row>
    <row r="19" spans="1:6" ht="15.75" customHeight="1">
      <c r="A19" s="26" t="s">
        <v>21</v>
      </c>
      <c r="B19" s="27"/>
      <c r="C19" s="27"/>
      <c r="D19" s="28">
        <f t="shared" si="0"/>
        <v>0</v>
      </c>
      <c r="E19" s="29"/>
      <c r="F19" s="29"/>
    </row>
    <row r="20" spans="1:6" ht="15.75" customHeight="1">
      <c r="A20" s="26" t="s">
        <v>22</v>
      </c>
      <c r="B20" s="27"/>
      <c r="C20" s="27"/>
      <c r="D20" s="28">
        <f t="shared" si="0"/>
        <v>0</v>
      </c>
      <c r="E20" s="29"/>
      <c r="F20" s="29"/>
    </row>
    <row r="21" spans="1:6" ht="15.75" customHeight="1">
      <c r="A21" s="26" t="s">
        <v>23</v>
      </c>
      <c r="B21" s="27"/>
      <c r="C21" s="27"/>
      <c r="D21" s="28">
        <f t="shared" si="0"/>
        <v>0</v>
      </c>
      <c r="E21" s="29"/>
      <c r="F21" s="29"/>
    </row>
    <row r="22" spans="1:6" ht="15.75" customHeight="1">
      <c r="A22" s="26" t="s">
        <v>24</v>
      </c>
      <c r="B22" s="27">
        <v>256000</v>
      </c>
      <c r="C22" s="27">
        <v>256000</v>
      </c>
      <c r="D22" s="28">
        <f t="shared" si="0"/>
        <v>100</v>
      </c>
      <c r="E22" s="29"/>
      <c r="F22" s="29"/>
    </row>
    <row r="23" spans="1:6" ht="15.75" customHeight="1">
      <c r="A23" s="26" t="s">
        <v>25</v>
      </c>
      <c r="B23" s="27"/>
      <c r="C23" s="27"/>
      <c r="D23" s="28">
        <f t="shared" si="0"/>
        <v>0</v>
      </c>
      <c r="E23" s="29"/>
      <c r="F23" s="29"/>
    </row>
    <row r="24" spans="1:6" ht="15.75" customHeight="1">
      <c r="A24" s="26" t="s">
        <v>26</v>
      </c>
      <c r="B24" s="27"/>
      <c r="C24" s="27"/>
      <c r="D24" s="28">
        <f t="shared" si="0"/>
        <v>0</v>
      </c>
      <c r="E24" s="29"/>
      <c r="F24" s="29"/>
    </row>
    <row r="25" spans="1:6" ht="15.75" customHeight="1">
      <c r="A25" s="26" t="s">
        <v>27</v>
      </c>
      <c r="B25" s="27"/>
      <c r="C25" s="27"/>
      <c r="D25" s="28">
        <f t="shared" si="0"/>
        <v>0</v>
      </c>
      <c r="E25" s="29"/>
      <c r="F25" s="29"/>
    </row>
    <row r="26" spans="1:6" ht="15.75" customHeight="1">
      <c r="A26" s="26" t="s">
        <v>28</v>
      </c>
      <c r="B26" s="27"/>
      <c r="C26" s="27"/>
      <c r="D26" s="28">
        <f t="shared" si="0"/>
        <v>0</v>
      </c>
      <c r="E26" s="29"/>
      <c r="F26" s="29"/>
    </row>
    <row r="27" spans="1:6" ht="15.75" customHeight="1">
      <c r="A27" s="26" t="s">
        <v>29</v>
      </c>
      <c r="B27" s="27"/>
      <c r="C27" s="27"/>
      <c r="D27" s="28">
        <f t="shared" si="0"/>
        <v>0</v>
      </c>
      <c r="E27" s="29"/>
      <c r="F27" s="29"/>
    </row>
    <row r="28" spans="1:6" ht="15.75" customHeight="1">
      <c r="A28" s="26" t="s">
        <v>30</v>
      </c>
      <c r="B28" s="27"/>
      <c r="C28" s="27"/>
      <c r="D28" s="28">
        <f t="shared" si="0"/>
        <v>0</v>
      </c>
      <c r="E28" s="29"/>
      <c r="F28" s="29"/>
    </row>
    <row r="29" spans="1:6" ht="15.75" customHeight="1">
      <c r="A29" s="26" t="s">
        <v>31</v>
      </c>
      <c r="B29" s="27"/>
      <c r="C29" s="27"/>
      <c r="D29" s="28">
        <f t="shared" si="0"/>
        <v>0</v>
      </c>
      <c r="E29" s="29"/>
      <c r="F29" s="29"/>
    </row>
    <row r="30" spans="1:6" ht="15.75" customHeight="1">
      <c r="A30" s="26" t="s">
        <v>32</v>
      </c>
      <c r="B30" s="27"/>
      <c r="C30" s="27"/>
      <c r="D30" s="28">
        <f t="shared" si="0"/>
        <v>0</v>
      </c>
      <c r="E30" s="29"/>
      <c r="F30" s="29"/>
    </row>
    <row r="31" spans="1:6" ht="15.75" customHeight="1">
      <c r="A31" s="26" t="s">
        <v>33</v>
      </c>
      <c r="B31" s="27"/>
      <c r="C31" s="27"/>
      <c r="D31" s="28">
        <f t="shared" si="0"/>
        <v>0</v>
      </c>
      <c r="E31" s="29"/>
      <c r="F31" s="29"/>
    </row>
    <row r="32" spans="1:6" ht="15.75" customHeight="1">
      <c r="A32" s="26" t="s">
        <v>34</v>
      </c>
      <c r="B32" s="27"/>
      <c r="C32" s="27"/>
      <c r="D32" s="28">
        <f t="shared" si="0"/>
        <v>0</v>
      </c>
      <c r="E32" s="29"/>
      <c r="F32" s="29"/>
    </row>
    <row r="33" spans="1:6" ht="15.75" customHeight="1">
      <c r="A33" s="26" t="s">
        <v>35</v>
      </c>
      <c r="B33" s="27"/>
      <c r="C33" s="27"/>
      <c r="D33" s="28">
        <f t="shared" si="0"/>
        <v>0</v>
      </c>
      <c r="E33" s="29"/>
      <c r="F33" s="29"/>
    </row>
    <row r="34" spans="1:6" ht="15.75" customHeight="1">
      <c r="A34" s="26" t="s">
        <v>36</v>
      </c>
      <c r="B34" s="27"/>
      <c r="C34" s="27"/>
      <c r="D34" s="28">
        <f t="shared" si="0"/>
        <v>0</v>
      </c>
      <c r="E34" s="29"/>
      <c r="F34" s="29"/>
    </row>
    <row r="35" spans="1:6" ht="15.75" customHeight="1">
      <c r="A35" s="26" t="s">
        <v>37</v>
      </c>
      <c r="B35" s="27"/>
      <c r="C35" s="27"/>
      <c r="D35" s="28">
        <f t="shared" si="0"/>
        <v>0</v>
      </c>
      <c r="E35" s="29"/>
      <c r="F35" s="29"/>
    </row>
    <row r="36" spans="1:6" ht="15.75" customHeight="1">
      <c r="A36" s="26" t="s">
        <v>38</v>
      </c>
      <c r="B36" s="27"/>
      <c r="C36" s="27"/>
      <c r="D36" s="28">
        <f t="shared" si="0"/>
        <v>0</v>
      </c>
      <c r="E36" s="29"/>
      <c r="F36" s="29"/>
    </row>
    <row r="37" spans="1:6" ht="15.75" customHeight="1" hidden="1">
      <c r="A37" s="26" t="s">
        <v>39</v>
      </c>
      <c r="B37" s="27"/>
      <c r="C37" s="27">
        <v>0</v>
      </c>
      <c r="D37" s="28">
        <v>0</v>
      </c>
      <c r="E37" s="29"/>
      <c r="F37" s="29"/>
    </row>
    <row r="38" spans="1:5" ht="18" customHeight="1">
      <c r="A38" s="30" t="s">
        <v>40</v>
      </c>
      <c r="B38" s="31">
        <f>SUM(B4:B37)</f>
        <v>1000000</v>
      </c>
      <c r="C38" s="31">
        <f>SUM(C4:C37)</f>
        <v>1000000</v>
      </c>
      <c r="D38" s="32">
        <f>C38/B38*100</f>
        <v>100</v>
      </c>
      <c r="E38" s="29"/>
    </row>
    <row r="39" ht="3.75" customHeight="1">
      <c r="E39" s="29"/>
    </row>
    <row r="40" ht="5.25" customHeight="1"/>
    <row r="41" spans="1:4" ht="16.5">
      <c r="A41" s="13"/>
      <c r="B41" s="33"/>
      <c r="C41" s="41"/>
      <c r="D41" s="41"/>
    </row>
    <row r="42" spans="1:4" ht="11.25" customHeight="1">
      <c r="A42" s="33"/>
      <c r="B42" s="34"/>
      <c r="C42" s="34"/>
      <c r="D42" s="33"/>
    </row>
    <row r="43" spans="1:4" ht="10.5" customHeight="1">
      <c r="A43" s="33"/>
      <c r="B43" s="33"/>
      <c r="C43" s="33"/>
      <c r="D43" s="33"/>
    </row>
    <row r="44" spans="1:4" ht="16.5">
      <c r="A44" s="15"/>
      <c r="B44" s="36"/>
      <c r="C44" s="34"/>
      <c r="D44" s="33"/>
    </row>
    <row r="45" spans="1:4" ht="16.5">
      <c r="A45" s="15"/>
      <c r="B45" s="33"/>
      <c r="C45" s="41"/>
      <c r="D45" s="41"/>
    </row>
    <row r="46" spans="2:3" ht="12.75">
      <c r="B46" s="29"/>
      <c r="C46" s="29"/>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0.xml><?xml version="1.0" encoding="utf-8"?>
<worksheet xmlns="http://schemas.openxmlformats.org/spreadsheetml/2006/main" xmlns:r="http://schemas.openxmlformats.org/officeDocument/2006/relationships">
  <sheetPr>
    <tabColor rgb="FF92D050"/>
    <pageSetUpPr fitToPage="1"/>
  </sheetPr>
  <dimension ref="A1:F68"/>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5.25" customHeight="1">
      <c r="A1" s="39" t="s">
        <v>137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552965858</v>
      </c>
      <c r="C4" s="27">
        <v>414150602.77</v>
      </c>
      <c r="D4" s="28">
        <f aca="true" t="shared" si="0" ref="D4:D35">IF(B4&gt;0,C4/B4*100,0)</f>
        <v>74.89623396784833</v>
      </c>
      <c r="E4" s="29"/>
      <c r="F4" s="29"/>
    </row>
    <row r="5" spans="1:6" ht="15.75" customHeight="1">
      <c r="A5" s="26" t="s">
        <v>7</v>
      </c>
      <c r="B5" s="27">
        <v>20016619.17</v>
      </c>
      <c r="C5" s="27">
        <v>8426568.2</v>
      </c>
      <c r="D5" s="28">
        <f t="shared" si="0"/>
        <v>42.097859425878255</v>
      </c>
      <c r="E5" s="29"/>
      <c r="F5" s="29"/>
    </row>
    <row r="6" spans="1:6" ht="15.75" customHeight="1">
      <c r="A6" s="26" t="s">
        <v>8</v>
      </c>
      <c r="B6" s="27">
        <v>20773000</v>
      </c>
      <c r="C6" s="27">
        <v>20773000</v>
      </c>
      <c r="D6" s="28">
        <f t="shared" si="0"/>
        <v>100</v>
      </c>
      <c r="E6" s="29"/>
      <c r="F6" s="29"/>
    </row>
    <row r="7" spans="1:6" ht="15.75" customHeight="1">
      <c r="A7" s="26" t="s">
        <v>9</v>
      </c>
      <c r="B7" s="27">
        <v>16197717.55</v>
      </c>
      <c r="C7" s="27">
        <v>12207199.469999999</v>
      </c>
      <c r="D7" s="28">
        <f t="shared" si="0"/>
        <v>75.3637012888893</v>
      </c>
      <c r="E7" s="29"/>
      <c r="F7" s="29"/>
    </row>
    <row r="8" spans="1:6" ht="15.75" customHeight="1">
      <c r="A8" s="26" t="s">
        <v>10</v>
      </c>
      <c r="B8" s="27">
        <v>17375649.5</v>
      </c>
      <c r="C8" s="27">
        <v>16384761.2</v>
      </c>
      <c r="D8" s="28">
        <f t="shared" si="0"/>
        <v>94.29725893124169</v>
      </c>
      <c r="E8" s="29"/>
      <c r="F8" s="29"/>
    </row>
    <row r="9" spans="1:6" ht="15.75" customHeight="1">
      <c r="A9" s="26" t="s">
        <v>11</v>
      </c>
      <c r="B9" s="27">
        <v>26209033</v>
      </c>
      <c r="C9" s="27">
        <v>23146462</v>
      </c>
      <c r="D9" s="28">
        <f t="shared" si="0"/>
        <v>88.31482641881522</v>
      </c>
      <c r="E9" s="29"/>
      <c r="F9" s="29"/>
    </row>
    <row r="10" spans="1:6" ht="15.75" customHeight="1">
      <c r="A10" s="26" t="s">
        <v>12</v>
      </c>
      <c r="B10" s="27">
        <v>0</v>
      </c>
      <c r="C10" s="27">
        <v>0</v>
      </c>
      <c r="D10" s="28">
        <f t="shared" si="0"/>
        <v>0</v>
      </c>
      <c r="E10" s="29"/>
      <c r="F10" s="29"/>
    </row>
    <row r="11" spans="1:6" s="21" customFormat="1" ht="15.75" customHeight="1">
      <c r="A11" s="17" t="s">
        <v>52</v>
      </c>
      <c r="B11" s="18">
        <v>12683688.5</v>
      </c>
      <c r="C11" s="18">
        <v>10814611</v>
      </c>
      <c r="D11" s="19">
        <f t="shared" si="0"/>
        <v>85.26392776044602</v>
      </c>
      <c r="E11" s="20"/>
      <c r="F11" s="20"/>
    </row>
    <row r="12" spans="1:6" ht="15.75" customHeight="1">
      <c r="A12" s="26" t="s">
        <v>13</v>
      </c>
      <c r="B12" s="27">
        <v>52867696.99</v>
      </c>
      <c r="C12" s="27">
        <v>49595525.29000001</v>
      </c>
      <c r="D12" s="28">
        <f t="shared" si="0"/>
        <v>93.81064073848549</v>
      </c>
      <c r="E12" s="29"/>
      <c r="F12" s="29"/>
    </row>
    <row r="13" spans="1:6" ht="15.75" customHeight="1">
      <c r="A13" s="26" t="s">
        <v>14</v>
      </c>
      <c r="B13" s="27">
        <v>0</v>
      </c>
      <c r="C13" s="27">
        <v>0</v>
      </c>
      <c r="D13" s="28">
        <f t="shared" si="0"/>
        <v>0</v>
      </c>
      <c r="E13" s="29"/>
      <c r="F13" s="29"/>
    </row>
    <row r="14" spans="1:6" s="21" customFormat="1" ht="15.75" customHeight="1">
      <c r="A14" s="17" t="s">
        <v>53</v>
      </c>
      <c r="B14" s="18">
        <v>6006632</v>
      </c>
      <c r="C14" s="18">
        <v>0</v>
      </c>
      <c r="D14" s="19">
        <f t="shared" si="0"/>
        <v>0</v>
      </c>
      <c r="E14" s="20"/>
      <c r="F14" s="20"/>
    </row>
    <row r="15" spans="1:6" ht="15.75" customHeight="1">
      <c r="A15" s="26" t="s">
        <v>15</v>
      </c>
      <c r="B15" s="27">
        <v>424131</v>
      </c>
      <c r="C15" s="27">
        <v>424131</v>
      </c>
      <c r="D15" s="28">
        <f t="shared" si="0"/>
        <v>100</v>
      </c>
      <c r="E15" s="29"/>
      <c r="F15" s="29"/>
    </row>
    <row r="16" spans="1:6" ht="15.75" customHeight="1">
      <c r="A16" s="26" t="s">
        <v>16</v>
      </c>
      <c r="B16" s="27">
        <v>0</v>
      </c>
      <c r="C16" s="27">
        <v>0</v>
      </c>
      <c r="D16" s="28">
        <f t="shared" si="0"/>
        <v>0</v>
      </c>
      <c r="E16" s="29"/>
      <c r="F16" s="29"/>
    </row>
    <row r="17" spans="1:6" s="21" customFormat="1" ht="15.75" customHeight="1">
      <c r="A17" s="17" t="s">
        <v>54</v>
      </c>
      <c r="B17" s="18">
        <v>9971559</v>
      </c>
      <c r="C17" s="18">
        <v>9971559</v>
      </c>
      <c r="D17" s="19">
        <f t="shared" si="0"/>
        <v>100</v>
      </c>
      <c r="E17" s="20"/>
      <c r="F17" s="20"/>
    </row>
    <row r="18" spans="1:6" ht="15.75" customHeight="1">
      <c r="A18" s="26" t="s">
        <v>17</v>
      </c>
      <c r="B18" s="27">
        <v>0</v>
      </c>
      <c r="C18" s="27">
        <v>0</v>
      </c>
      <c r="D18" s="28">
        <f t="shared" si="0"/>
        <v>0</v>
      </c>
      <c r="E18" s="29"/>
      <c r="F18" s="29"/>
    </row>
    <row r="19" spans="1:6" s="21" customFormat="1" ht="15.75" customHeight="1">
      <c r="A19" s="17" t="s">
        <v>42</v>
      </c>
      <c r="B19" s="18">
        <v>5172807</v>
      </c>
      <c r="C19" s="18">
        <v>5172807</v>
      </c>
      <c r="D19" s="19">
        <f t="shared" si="0"/>
        <v>100</v>
      </c>
      <c r="E19" s="20"/>
      <c r="F19" s="20"/>
    </row>
    <row r="20" spans="1:6" s="21" customFormat="1" ht="15.75" customHeight="1">
      <c r="A20" s="17" t="s">
        <v>101</v>
      </c>
      <c r="B20" s="18">
        <v>3868603</v>
      </c>
      <c r="C20" s="18">
        <v>0</v>
      </c>
      <c r="D20" s="19">
        <f t="shared" si="0"/>
        <v>0</v>
      </c>
      <c r="E20" s="20"/>
      <c r="F20" s="20"/>
    </row>
    <row r="21" spans="1:6" s="21" customFormat="1" ht="15.75" customHeight="1">
      <c r="A21" s="17" t="s">
        <v>45</v>
      </c>
      <c r="B21" s="18">
        <v>4726400</v>
      </c>
      <c r="C21" s="18">
        <v>3868603</v>
      </c>
      <c r="D21" s="19">
        <f t="shared" si="0"/>
        <v>81.85094363574814</v>
      </c>
      <c r="E21" s="20"/>
      <c r="F21" s="20"/>
    </row>
    <row r="22" spans="1:6" ht="15.75" customHeight="1">
      <c r="A22" s="26" t="s">
        <v>18</v>
      </c>
      <c r="B22" s="27">
        <v>1754600</v>
      </c>
      <c r="C22" s="27">
        <v>0</v>
      </c>
      <c r="D22" s="28">
        <f t="shared" si="0"/>
        <v>0</v>
      </c>
      <c r="E22" s="29"/>
      <c r="F22" s="29"/>
    </row>
    <row r="23" spans="1:6" ht="15.75" customHeight="1">
      <c r="A23" s="26" t="s">
        <v>19</v>
      </c>
      <c r="B23" s="27">
        <v>0</v>
      </c>
      <c r="C23" s="27">
        <v>0</v>
      </c>
      <c r="D23" s="28">
        <f t="shared" si="0"/>
        <v>0</v>
      </c>
      <c r="E23" s="29"/>
      <c r="F23" s="29"/>
    </row>
    <row r="24" spans="1:6" s="21" customFormat="1" ht="15.75" customHeight="1">
      <c r="A24" s="17" t="s">
        <v>55</v>
      </c>
      <c r="B24" s="18">
        <v>5491080.4399999995</v>
      </c>
      <c r="C24" s="18">
        <v>5491080.4399999995</v>
      </c>
      <c r="D24" s="19">
        <f t="shared" si="0"/>
        <v>100</v>
      </c>
      <c r="E24" s="20"/>
      <c r="F24" s="20"/>
    </row>
    <row r="25" spans="1:6" ht="15.75" customHeight="1">
      <c r="A25" s="26" t="s">
        <v>20</v>
      </c>
      <c r="B25" s="27">
        <v>0</v>
      </c>
      <c r="C25" s="27">
        <v>0</v>
      </c>
      <c r="D25" s="28">
        <f t="shared" si="0"/>
        <v>0</v>
      </c>
      <c r="E25" s="29"/>
      <c r="F25" s="29"/>
    </row>
    <row r="26" spans="1:6" s="21" customFormat="1" ht="15.75" customHeight="1">
      <c r="A26" s="17" t="s">
        <v>56</v>
      </c>
      <c r="B26" s="18">
        <v>4448855.7</v>
      </c>
      <c r="C26" s="18">
        <v>4448855.7</v>
      </c>
      <c r="D26" s="19">
        <f t="shared" si="0"/>
        <v>100</v>
      </c>
      <c r="E26" s="20"/>
      <c r="F26" s="20"/>
    </row>
    <row r="27" spans="1:6" ht="15.75" customHeight="1">
      <c r="A27" s="26" t="s">
        <v>21</v>
      </c>
      <c r="B27" s="27">
        <v>0</v>
      </c>
      <c r="C27" s="27">
        <v>0</v>
      </c>
      <c r="D27" s="28">
        <f t="shared" si="0"/>
        <v>0</v>
      </c>
      <c r="E27" s="29"/>
      <c r="F27" s="29"/>
    </row>
    <row r="28" spans="1:6" s="21" customFormat="1" ht="15.75" customHeight="1">
      <c r="A28" s="17" t="s">
        <v>57</v>
      </c>
      <c r="B28" s="18">
        <v>6352230</v>
      </c>
      <c r="C28" s="18">
        <v>0</v>
      </c>
      <c r="D28" s="19">
        <f t="shared" si="0"/>
        <v>0</v>
      </c>
      <c r="E28" s="20"/>
      <c r="F28" s="20"/>
    </row>
    <row r="29" spans="1:6" ht="15.75" customHeight="1">
      <c r="A29" s="26" t="s">
        <v>22</v>
      </c>
      <c r="B29" s="27">
        <v>0</v>
      </c>
      <c r="C29" s="27">
        <v>0</v>
      </c>
      <c r="D29" s="28">
        <f t="shared" si="0"/>
        <v>0</v>
      </c>
      <c r="E29" s="29"/>
      <c r="F29" s="29"/>
    </row>
    <row r="30" spans="1:6" s="21" customFormat="1" ht="15.75" customHeight="1">
      <c r="A30" s="17" t="s">
        <v>58</v>
      </c>
      <c r="B30" s="18">
        <v>5532800</v>
      </c>
      <c r="C30" s="18">
        <v>0</v>
      </c>
      <c r="D30" s="19">
        <f t="shared" si="0"/>
        <v>0</v>
      </c>
      <c r="E30" s="20"/>
      <c r="F30" s="20"/>
    </row>
    <row r="31" spans="1:6" ht="15.75" customHeight="1">
      <c r="A31" s="26" t="s">
        <v>23</v>
      </c>
      <c r="B31" s="27">
        <v>0</v>
      </c>
      <c r="C31" s="27">
        <v>0</v>
      </c>
      <c r="D31" s="28">
        <f t="shared" si="0"/>
        <v>0</v>
      </c>
      <c r="E31" s="29"/>
      <c r="F31" s="29"/>
    </row>
    <row r="32" spans="1:6" s="21" customFormat="1" ht="15.75" customHeight="1">
      <c r="A32" s="17" t="s">
        <v>59</v>
      </c>
      <c r="B32" s="18">
        <v>11254177</v>
      </c>
      <c r="C32" s="18">
        <v>10980903.88</v>
      </c>
      <c r="D32" s="19">
        <f t="shared" si="0"/>
        <v>97.5718071610212</v>
      </c>
      <c r="E32" s="20"/>
      <c r="F32" s="20"/>
    </row>
    <row r="33" spans="1:6" ht="15.75" customHeight="1">
      <c r="A33" s="26" t="s">
        <v>24</v>
      </c>
      <c r="B33" s="27">
        <v>7706513.79</v>
      </c>
      <c r="C33" s="27">
        <v>7706513.79</v>
      </c>
      <c r="D33" s="28">
        <f t="shared" si="0"/>
        <v>100</v>
      </c>
      <c r="E33" s="29"/>
      <c r="F33" s="29"/>
    </row>
    <row r="34" spans="1:6" ht="15.75" customHeight="1">
      <c r="A34" s="26" t="s">
        <v>25</v>
      </c>
      <c r="B34" s="27">
        <v>0</v>
      </c>
      <c r="C34" s="27">
        <v>0</v>
      </c>
      <c r="D34" s="28">
        <f t="shared" si="0"/>
        <v>0</v>
      </c>
      <c r="E34" s="29"/>
      <c r="F34" s="29"/>
    </row>
    <row r="35" spans="1:6" s="21" customFormat="1" ht="15.75" customHeight="1">
      <c r="A35" s="17" t="s">
        <v>60</v>
      </c>
      <c r="B35" s="18">
        <v>8952500</v>
      </c>
      <c r="C35" s="18">
        <v>8952500</v>
      </c>
      <c r="D35" s="19">
        <f t="shared" si="0"/>
        <v>100</v>
      </c>
      <c r="E35" s="20"/>
      <c r="F35" s="20"/>
    </row>
    <row r="36" spans="1:6" ht="15.75" customHeight="1">
      <c r="A36" s="26" t="s">
        <v>26</v>
      </c>
      <c r="B36" s="27">
        <v>0</v>
      </c>
      <c r="C36" s="27">
        <v>0</v>
      </c>
      <c r="D36" s="28">
        <f aca="true" t="shared" si="1" ref="D36:D67">IF(B36&gt;0,C36/B36*100,0)</f>
        <v>0</v>
      </c>
      <c r="E36" s="29"/>
      <c r="F36" s="29"/>
    </row>
    <row r="37" spans="1:6" s="21" customFormat="1" ht="15.75" customHeight="1">
      <c r="A37" s="17" t="s">
        <v>61</v>
      </c>
      <c r="B37" s="18">
        <v>2223900</v>
      </c>
      <c r="C37" s="18">
        <v>2223900</v>
      </c>
      <c r="D37" s="19">
        <f t="shared" si="1"/>
        <v>100</v>
      </c>
      <c r="E37" s="20"/>
      <c r="F37" s="20"/>
    </row>
    <row r="38" spans="1:6" ht="15.75" customHeight="1">
      <c r="A38" s="26" t="s">
        <v>27</v>
      </c>
      <c r="B38" s="27">
        <v>0</v>
      </c>
      <c r="C38" s="27">
        <v>0</v>
      </c>
      <c r="D38" s="28">
        <f t="shared" si="1"/>
        <v>0</v>
      </c>
      <c r="E38" s="29"/>
      <c r="F38" s="29"/>
    </row>
    <row r="39" spans="1:6" s="21" customFormat="1" ht="15.75" customHeight="1">
      <c r="A39" s="17" t="s">
        <v>62</v>
      </c>
      <c r="B39" s="18">
        <v>10843785.73</v>
      </c>
      <c r="C39" s="18">
        <v>5532472.73</v>
      </c>
      <c r="D39" s="19">
        <f t="shared" si="1"/>
        <v>51.01975332004278</v>
      </c>
      <c r="E39" s="20"/>
      <c r="F39" s="20"/>
    </row>
    <row r="40" spans="1:6" ht="15.75" customHeight="1">
      <c r="A40" s="26" t="s">
        <v>28</v>
      </c>
      <c r="B40" s="27">
        <v>0</v>
      </c>
      <c r="C40" s="27">
        <v>0</v>
      </c>
      <c r="D40" s="28">
        <f t="shared" si="1"/>
        <v>0</v>
      </c>
      <c r="E40" s="29"/>
      <c r="F40" s="29"/>
    </row>
    <row r="41" spans="1:6" s="21" customFormat="1" ht="15.75" customHeight="1">
      <c r="A41" s="17" t="s">
        <v>63</v>
      </c>
      <c r="B41" s="18">
        <v>6445069</v>
      </c>
      <c r="C41" s="18">
        <v>4921870</v>
      </c>
      <c r="D41" s="19">
        <f t="shared" si="1"/>
        <v>76.36644386584534</v>
      </c>
      <c r="E41" s="20"/>
      <c r="F41" s="20"/>
    </row>
    <row r="42" spans="1:6" ht="15.75" customHeight="1">
      <c r="A42" s="26" t="s">
        <v>29</v>
      </c>
      <c r="B42" s="27">
        <v>1757010</v>
      </c>
      <c r="C42" s="27">
        <v>1757010</v>
      </c>
      <c r="D42" s="28">
        <f t="shared" si="1"/>
        <v>100</v>
      </c>
      <c r="E42" s="29"/>
      <c r="F42" s="29"/>
    </row>
    <row r="43" spans="1:6" ht="15.75" customHeight="1">
      <c r="A43" s="26" t="s">
        <v>30</v>
      </c>
      <c r="B43" s="27">
        <v>0</v>
      </c>
      <c r="C43" s="27">
        <v>0</v>
      </c>
      <c r="D43" s="28">
        <f t="shared" si="1"/>
        <v>0</v>
      </c>
      <c r="E43" s="29"/>
      <c r="F43" s="29"/>
    </row>
    <row r="44" spans="1:6" s="21" customFormat="1" ht="15.75" customHeight="1">
      <c r="A44" s="17" t="s">
        <v>64</v>
      </c>
      <c r="B44" s="18">
        <v>11892405</v>
      </c>
      <c r="C44" s="18">
        <v>10569808.26</v>
      </c>
      <c r="D44" s="19">
        <f t="shared" si="1"/>
        <v>88.87864363852391</v>
      </c>
      <c r="E44" s="20"/>
      <c r="F44" s="20"/>
    </row>
    <row r="45" spans="1:6" ht="15.75" customHeight="1">
      <c r="A45" s="26" t="s">
        <v>31</v>
      </c>
      <c r="B45" s="27">
        <v>0</v>
      </c>
      <c r="C45" s="27">
        <v>0</v>
      </c>
      <c r="D45" s="28">
        <f t="shared" si="1"/>
        <v>0</v>
      </c>
      <c r="E45" s="29"/>
      <c r="F45" s="29"/>
    </row>
    <row r="46" spans="1:6" s="21" customFormat="1" ht="15.75" customHeight="1">
      <c r="A46" s="17" t="s">
        <v>65</v>
      </c>
      <c r="B46" s="18">
        <v>4715596</v>
      </c>
      <c r="C46" s="18">
        <v>274454.16</v>
      </c>
      <c r="D46" s="19">
        <f t="shared" si="1"/>
        <v>5.820137263667201</v>
      </c>
      <c r="E46" s="20"/>
      <c r="F46" s="20"/>
    </row>
    <row r="47" spans="1:6" ht="15.75" customHeight="1">
      <c r="A47" s="26" t="s">
        <v>32</v>
      </c>
      <c r="B47" s="27">
        <v>3975650</v>
      </c>
      <c r="C47" s="27">
        <v>3975650</v>
      </c>
      <c r="D47" s="28">
        <f t="shared" si="1"/>
        <v>100</v>
      </c>
      <c r="E47" s="29"/>
      <c r="F47" s="29"/>
    </row>
    <row r="48" spans="1:6" ht="15.75" customHeight="1">
      <c r="A48" s="17" t="s">
        <v>91</v>
      </c>
      <c r="B48" s="18">
        <v>2731943.81</v>
      </c>
      <c r="C48" s="18">
        <v>1158369</v>
      </c>
      <c r="D48" s="19">
        <f t="shared" si="1"/>
        <v>42.400908677547065</v>
      </c>
      <c r="E48" s="29"/>
      <c r="F48" s="29"/>
    </row>
    <row r="49" spans="1:6" ht="15.75" customHeight="1">
      <c r="A49" s="26" t="s">
        <v>33</v>
      </c>
      <c r="B49" s="27">
        <v>0</v>
      </c>
      <c r="C49" s="27">
        <v>0</v>
      </c>
      <c r="D49" s="28">
        <f t="shared" si="1"/>
        <v>0</v>
      </c>
      <c r="E49" s="29"/>
      <c r="F49" s="29"/>
    </row>
    <row r="50" spans="1:6" s="21" customFormat="1" ht="15.75" customHeight="1">
      <c r="A50" s="17" t="s">
        <v>66</v>
      </c>
      <c r="B50" s="18">
        <v>3051847</v>
      </c>
      <c r="C50" s="18">
        <v>454509</v>
      </c>
      <c r="D50" s="19">
        <f t="shared" si="1"/>
        <v>14.892915667135345</v>
      </c>
      <c r="E50" s="20"/>
      <c r="F50" s="20"/>
    </row>
    <row r="51" spans="1:6" ht="15.75" customHeight="1">
      <c r="A51" s="26" t="s">
        <v>34</v>
      </c>
      <c r="B51" s="27">
        <v>0</v>
      </c>
      <c r="C51" s="27">
        <v>0</v>
      </c>
      <c r="D51" s="28">
        <f t="shared" si="1"/>
        <v>0</v>
      </c>
      <c r="E51" s="29"/>
      <c r="F51" s="29"/>
    </row>
    <row r="52" spans="1:6" ht="15.75" customHeight="1">
      <c r="A52" s="26" t="s">
        <v>35</v>
      </c>
      <c r="B52" s="27">
        <v>0</v>
      </c>
      <c r="C52" s="27">
        <v>0</v>
      </c>
      <c r="D52" s="28">
        <f t="shared" si="1"/>
        <v>0</v>
      </c>
      <c r="E52" s="29"/>
      <c r="F52" s="29"/>
    </row>
    <row r="53" spans="1:6" s="21" customFormat="1" ht="15.75" customHeight="1">
      <c r="A53" s="17" t="s">
        <v>67</v>
      </c>
      <c r="B53" s="18">
        <v>3836705.78</v>
      </c>
      <c r="C53" s="18">
        <v>3347829.2199999997</v>
      </c>
      <c r="D53" s="19">
        <f t="shared" si="1"/>
        <v>87.25790852797682</v>
      </c>
      <c r="E53" s="20"/>
      <c r="F53" s="20"/>
    </row>
    <row r="54" spans="1:6" ht="15.75" customHeight="1">
      <c r="A54" s="26" t="s">
        <v>36</v>
      </c>
      <c r="B54" s="27">
        <v>0</v>
      </c>
      <c r="C54" s="27">
        <v>0</v>
      </c>
      <c r="D54" s="28">
        <f t="shared" si="1"/>
        <v>0</v>
      </c>
      <c r="E54" s="29"/>
      <c r="F54" s="29"/>
    </row>
    <row r="55" spans="1:6" s="21" customFormat="1" ht="15.75" customHeight="1">
      <c r="A55" s="17" t="s">
        <v>68</v>
      </c>
      <c r="B55" s="18">
        <v>7449050</v>
      </c>
      <c r="C55" s="18">
        <v>3443516.77</v>
      </c>
      <c r="D55" s="19">
        <f t="shared" si="1"/>
        <v>46.22759640491069</v>
      </c>
      <c r="E55" s="20"/>
      <c r="F55" s="20"/>
    </row>
    <row r="56" spans="1:6" ht="15.75" customHeight="1">
      <c r="A56" s="26" t="s">
        <v>37</v>
      </c>
      <c r="B56" s="27">
        <v>14115110.219999999</v>
      </c>
      <c r="C56" s="27">
        <v>4227585.32</v>
      </c>
      <c r="D56" s="28">
        <f t="shared" si="1"/>
        <v>29.95077795432192</v>
      </c>
      <c r="E56" s="29"/>
      <c r="F56" s="29"/>
    </row>
    <row r="57" spans="1:6" ht="15.75" customHeight="1" hidden="1">
      <c r="A57" s="17" t="s">
        <v>90</v>
      </c>
      <c r="B57" s="18">
        <v>0</v>
      </c>
      <c r="C57" s="18">
        <v>0</v>
      </c>
      <c r="D57" s="19">
        <f t="shared" si="1"/>
        <v>0</v>
      </c>
      <c r="E57" s="29"/>
      <c r="F57" s="29"/>
    </row>
    <row r="58" spans="1:6" ht="15.75" customHeight="1">
      <c r="A58" s="26" t="s">
        <v>38</v>
      </c>
      <c r="B58" s="27">
        <v>0</v>
      </c>
      <c r="C58" s="27">
        <v>0</v>
      </c>
      <c r="D58" s="28">
        <f t="shared" si="1"/>
        <v>0</v>
      </c>
      <c r="E58" s="29"/>
      <c r="F58" s="29"/>
    </row>
    <row r="59" spans="1:6" s="21" customFormat="1" ht="15.75" customHeight="1">
      <c r="A59" s="17" t="s">
        <v>69</v>
      </c>
      <c r="B59" s="18">
        <v>18415383.92</v>
      </c>
      <c r="C59" s="18">
        <v>7089657.15</v>
      </c>
      <c r="D59" s="19">
        <f t="shared" si="1"/>
        <v>38.498557406127645</v>
      </c>
      <c r="E59" s="20"/>
      <c r="F59" s="20"/>
    </row>
    <row r="60" spans="1:6" ht="15.75" customHeight="1" hidden="1">
      <c r="A60" s="26" t="s">
        <v>39</v>
      </c>
      <c r="B60" s="27"/>
      <c r="C60" s="27">
        <v>0</v>
      </c>
      <c r="D60" s="28" t="e">
        <f>C60/B60*100</f>
        <v>#DIV/0!</v>
      </c>
      <c r="E60" s="29"/>
      <c r="F60" s="29"/>
    </row>
    <row r="61" spans="1:5" ht="18" customHeight="1">
      <c r="A61" s="30" t="s">
        <v>40</v>
      </c>
      <c r="B61" s="31">
        <f>SUM(B4:B60)</f>
        <v>892205608.0999999</v>
      </c>
      <c r="C61" s="31">
        <f>SUM(C4:C60)</f>
        <v>661492315.35</v>
      </c>
      <c r="D61" s="32">
        <f>C61/B61*100</f>
        <v>74.14124158653112</v>
      </c>
      <c r="E61" s="29"/>
    </row>
    <row r="62" ht="3.75" customHeight="1">
      <c r="E62" s="29"/>
    </row>
    <row r="63" ht="5.25" customHeight="1"/>
    <row r="64" spans="1:4" ht="16.5">
      <c r="A64" s="13"/>
      <c r="B64" s="34"/>
      <c r="C64" s="41"/>
      <c r="D64" s="41"/>
    </row>
    <row r="65" spans="1:4" ht="11.25" customHeight="1">
      <c r="A65" s="33"/>
      <c r="B65" s="33"/>
      <c r="C65" s="33"/>
      <c r="D65" s="33"/>
    </row>
    <row r="66" spans="1:4" ht="10.5" customHeight="1">
      <c r="A66" s="33"/>
      <c r="B66" s="33"/>
      <c r="C66" s="33"/>
      <c r="D66" s="33"/>
    </row>
    <row r="67" spans="1:4" ht="16.5">
      <c r="A67" s="15"/>
      <c r="B67" s="33"/>
      <c r="C67" s="33"/>
      <c r="D67" s="33"/>
    </row>
    <row r="68" spans="1:4" ht="16.5">
      <c r="A68" s="15"/>
      <c r="B68" s="33"/>
      <c r="C68" s="41"/>
      <c r="D68" s="41"/>
    </row>
  </sheetData>
  <sheetProtection/>
  <mergeCells count="4">
    <mergeCell ref="A1:D1"/>
    <mergeCell ref="B2:D2"/>
    <mergeCell ref="C64:D64"/>
    <mergeCell ref="C68:D68"/>
  </mergeCells>
  <printOptions/>
  <pageMargins left="0.7" right="0.7" top="0.75" bottom="0.75" header="0.3" footer="0.3"/>
  <pageSetup fitToHeight="1" fitToWidth="1" horizontalDpi="600" verticalDpi="600" orientation="portrait" paperSize="9" scale="70" r:id="rId1"/>
</worksheet>
</file>

<file path=xl/worksheets/sheet51.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9" customHeight="1">
      <c r="A1" s="39" t="s">
        <v>169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4803986.29</v>
      </c>
      <c r="C17" s="27">
        <v>4344561.3</v>
      </c>
      <c r="D17" s="28">
        <f t="shared" si="0"/>
        <v>90.43658823597517</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38" t="s">
        <v>170</v>
      </c>
      <c r="B20" s="18">
        <v>2291951</v>
      </c>
      <c r="C20" s="18">
        <v>2203898.35</v>
      </c>
      <c r="D20" s="19">
        <f>IF(B20&gt;0,C20/B20*100,0)</f>
        <v>96.15817921063757</v>
      </c>
      <c r="E20" s="29"/>
      <c r="F20" s="29"/>
    </row>
    <row r="21" spans="1:6" ht="15.75" customHeight="1">
      <c r="A21" s="26" t="s">
        <v>22</v>
      </c>
      <c r="B21" s="27">
        <v>0</v>
      </c>
      <c r="C21" s="27">
        <v>0</v>
      </c>
      <c r="D21" s="28">
        <f t="shared" si="0"/>
        <v>0</v>
      </c>
      <c r="E21" s="29"/>
      <c r="F21" s="29"/>
    </row>
    <row r="22" spans="1:6" ht="15.75" customHeight="1">
      <c r="A22" s="26" t="s">
        <v>23</v>
      </c>
      <c r="B22" s="27">
        <v>0</v>
      </c>
      <c r="C22" s="27">
        <v>0</v>
      </c>
      <c r="D22" s="28">
        <f t="shared" si="0"/>
        <v>0</v>
      </c>
      <c r="E22" s="29"/>
      <c r="F22" s="29"/>
    </row>
    <row r="23" spans="1:6" ht="15.75" customHeight="1">
      <c r="A23" s="26" t="s">
        <v>24</v>
      </c>
      <c r="B23" s="27">
        <v>0</v>
      </c>
      <c r="C23" s="27">
        <v>0</v>
      </c>
      <c r="D23" s="28">
        <f t="shared" si="0"/>
        <v>0</v>
      </c>
      <c r="E23" s="29"/>
      <c r="F23" s="29"/>
    </row>
    <row r="24" spans="1:6" ht="15.75" customHeight="1">
      <c r="A24" s="26" t="s">
        <v>25</v>
      </c>
      <c r="B24" s="27">
        <v>0</v>
      </c>
      <c r="C24" s="27">
        <v>0</v>
      </c>
      <c r="D24" s="28">
        <f t="shared" si="0"/>
        <v>0</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26" t="s">
        <v>33</v>
      </c>
      <c r="B32" s="27">
        <v>0</v>
      </c>
      <c r="C32" s="27">
        <v>0</v>
      </c>
      <c r="D32" s="28">
        <f t="shared" si="0"/>
        <v>0</v>
      </c>
      <c r="E32" s="29"/>
      <c r="F32" s="29"/>
    </row>
    <row r="33" spans="1:6" ht="15.75" customHeight="1">
      <c r="A33" s="26" t="s">
        <v>34</v>
      </c>
      <c r="B33" s="27">
        <v>0</v>
      </c>
      <c r="C33" s="27">
        <v>0</v>
      </c>
      <c r="D33" s="28">
        <f t="shared" si="0"/>
        <v>0</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5.75" customHeight="1">
      <c r="A37" s="26" t="s">
        <v>38</v>
      </c>
      <c r="B37" s="27">
        <v>0</v>
      </c>
      <c r="C37" s="27">
        <v>0</v>
      </c>
      <c r="D37" s="28">
        <f t="shared" si="0"/>
        <v>0</v>
      </c>
      <c r="E37" s="29"/>
      <c r="F37" s="29"/>
    </row>
    <row r="38" spans="1:6" ht="15.75" customHeight="1" hidden="1">
      <c r="A38" s="26" t="s">
        <v>39</v>
      </c>
      <c r="B38" s="27"/>
      <c r="C38" s="27">
        <v>0</v>
      </c>
      <c r="D38" s="28" t="e">
        <f>C38/B38*100</f>
        <v>#DIV/0!</v>
      </c>
      <c r="E38" s="29"/>
      <c r="F38" s="29"/>
    </row>
    <row r="39" spans="1:5" ht="18" customHeight="1">
      <c r="A39" s="30" t="s">
        <v>40</v>
      </c>
      <c r="B39" s="31">
        <f>SUM(B4:B38)</f>
        <v>7095937.29</v>
      </c>
      <c r="C39" s="31">
        <f>SUM(C4:C38)</f>
        <v>6548459.65</v>
      </c>
      <c r="D39" s="32">
        <f>C39/B39*100</f>
        <v>92.28463249285565</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1" r:id="rId1"/>
</worksheet>
</file>

<file path=xl/worksheets/sheet52.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9.75" customHeight="1">
      <c r="A1" s="39" t="s">
        <v>136</v>
      </c>
      <c r="B1" s="39"/>
      <c r="C1" s="39"/>
      <c r="D1" s="39"/>
    </row>
    <row r="2" spans="1:4" ht="14.25" customHeight="1">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1360067</v>
      </c>
      <c r="C10" s="27">
        <v>1242369.45</v>
      </c>
      <c r="D10" s="28">
        <f t="shared" si="0"/>
        <v>91.34619470952534</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2281313</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935593.6299999999</v>
      </c>
      <c r="C20" s="27">
        <v>906395.39</v>
      </c>
      <c r="D20" s="28">
        <f t="shared" si="0"/>
        <v>96.8791749896801</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2231531.81</v>
      </c>
      <c r="C25" s="27">
        <v>2130665.33</v>
      </c>
      <c r="D25" s="28">
        <f t="shared" si="0"/>
        <v>95.47994433473929</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903052.9</v>
      </c>
      <c r="C29" s="27">
        <v>875759.4</v>
      </c>
      <c r="D29" s="28">
        <f t="shared" si="0"/>
        <v>96.97764106620997</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3347207.2</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5310918.95</v>
      </c>
      <c r="C34" s="27">
        <v>4089268.49</v>
      </c>
      <c r="D34" s="28">
        <f t="shared" si="0"/>
        <v>76.99738083933667</v>
      </c>
      <c r="E34" s="29"/>
      <c r="F34" s="29"/>
    </row>
    <row r="35" spans="1:6" ht="15.75" customHeight="1">
      <c r="A35" s="26" t="s">
        <v>37</v>
      </c>
      <c r="B35" s="27">
        <v>6223434.36</v>
      </c>
      <c r="C35" s="27">
        <v>2375488.2</v>
      </c>
      <c r="D35" s="28">
        <f t="shared" si="0"/>
        <v>38.17005310231954</v>
      </c>
      <c r="E35" s="29"/>
      <c r="F35" s="29"/>
    </row>
    <row r="36" spans="1:6" ht="15.75" customHeight="1">
      <c r="A36" s="26" t="s">
        <v>38</v>
      </c>
      <c r="B36" s="27">
        <v>316065.18</v>
      </c>
      <c r="C36" s="27">
        <v>306565.18</v>
      </c>
      <c r="D36" s="28">
        <f t="shared" si="0"/>
        <v>96.99429086114452</v>
      </c>
      <c r="E36" s="29"/>
      <c r="F36" s="29"/>
    </row>
    <row r="37" spans="1:6" ht="15.75" customHeight="1" hidden="1">
      <c r="A37" s="26" t="s">
        <v>39</v>
      </c>
      <c r="B37" s="27"/>
      <c r="C37" s="27">
        <v>0</v>
      </c>
      <c r="D37" s="28" t="e">
        <f>C37/B37*100</f>
        <v>#DIV/0!</v>
      </c>
      <c r="E37" s="29"/>
      <c r="F37" s="29"/>
    </row>
    <row r="38" spans="1:5" ht="18" customHeight="1">
      <c r="A38" s="30" t="s">
        <v>40</v>
      </c>
      <c r="B38" s="31">
        <f>SUM(B4:B37)</f>
        <v>22909184.029999997</v>
      </c>
      <c r="C38" s="31">
        <f>SUM(C4:C37)</f>
        <v>11926511.440000001</v>
      </c>
      <c r="D38" s="32">
        <f>C38/B38*100</f>
        <v>52.059957370729634</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3.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3.5" customHeight="1">
      <c r="A1" s="39" t="s">
        <v>136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6967724.93</v>
      </c>
      <c r="C10" s="27">
        <v>4835381.25</v>
      </c>
      <c r="D10" s="28">
        <f t="shared" si="0"/>
        <v>69.39684471728995</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5113587.24</v>
      </c>
      <c r="C13" s="27">
        <v>4712726</v>
      </c>
      <c r="D13" s="28">
        <f t="shared" si="0"/>
        <v>92.16086044520088</v>
      </c>
      <c r="E13" s="29"/>
      <c r="F13" s="29"/>
    </row>
    <row r="14" spans="1:6" ht="15.75" customHeight="1">
      <c r="A14" s="26" t="s">
        <v>16</v>
      </c>
      <c r="B14" s="27">
        <v>0</v>
      </c>
      <c r="C14" s="27">
        <v>0</v>
      </c>
      <c r="D14" s="28">
        <f t="shared" si="0"/>
        <v>0</v>
      </c>
      <c r="E14" s="29"/>
      <c r="F14" s="29"/>
    </row>
    <row r="15" spans="1:6" ht="15.75" customHeight="1">
      <c r="A15" s="26" t="s">
        <v>17</v>
      </c>
      <c r="B15" s="27">
        <v>1005366.85</v>
      </c>
      <c r="C15" s="27">
        <v>977534.44</v>
      </c>
      <c r="D15" s="28">
        <f t="shared" si="0"/>
        <v>97.23161649899238</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6812408</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8796523.28</v>
      </c>
      <c r="C26" s="27">
        <v>186196.38</v>
      </c>
      <c r="D26" s="28">
        <f t="shared" si="0"/>
        <v>2.1167042258995763</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8537849</v>
      </c>
      <c r="C34" s="27">
        <v>7576020.1</v>
      </c>
      <c r="D34" s="28">
        <f t="shared" si="0"/>
        <v>88.73452903652898</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t="e">
        <f>C37/B37*100</f>
        <v>#DIV/0!</v>
      </c>
      <c r="E37" s="29"/>
      <c r="F37" s="29"/>
    </row>
    <row r="38" spans="1:5" ht="18" customHeight="1">
      <c r="A38" s="30" t="s">
        <v>40</v>
      </c>
      <c r="B38" s="31">
        <f>SUM(B4:B37)</f>
        <v>37233459.3</v>
      </c>
      <c r="C38" s="31">
        <f>SUM(C4:C37)</f>
        <v>18287858.17</v>
      </c>
      <c r="D38" s="32">
        <f>C38/B38*100</f>
        <v>49.116731332025346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92.25" customHeight="1">
      <c r="A1" s="39" t="s">
        <v>135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6102532.1</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200000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13001604.05</v>
      </c>
      <c r="C27" s="27">
        <v>7234810.6</v>
      </c>
      <c r="D27" s="28">
        <f t="shared" si="0"/>
        <v>55.64552321526819</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19304136.15</v>
      </c>
      <c r="C38" s="31">
        <f>SUM(C4:C37)</f>
        <v>7234810.6</v>
      </c>
      <c r="D38" s="32">
        <f>C38/B38*100</f>
        <v>37.478033431710955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55.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5.28125" style="23" customWidth="1"/>
    <col min="5" max="5" width="11.57421875" style="23" bestFit="1" customWidth="1"/>
    <col min="6" max="16384" width="9.140625" style="23" customWidth="1"/>
  </cols>
  <sheetData>
    <row r="1" spans="1:4" s="1" customFormat="1" ht="75" customHeight="1">
      <c r="A1" s="39" t="s">
        <v>134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722908.4199999999</v>
      </c>
      <c r="C25" s="27">
        <v>713408.43</v>
      </c>
      <c r="D25" s="28">
        <f t="shared" si="0"/>
        <v>98.68586535483985</v>
      </c>
      <c r="E25" s="29"/>
      <c r="F25" s="29"/>
    </row>
    <row r="26" spans="1:6" ht="15.75" customHeight="1">
      <c r="A26" s="26" t="s">
        <v>28</v>
      </c>
      <c r="B26" s="27">
        <v>165226.06</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300000</v>
      </c>
      <c r="C34" s="27">
        <v>0</v>
      </c>
      <c r="D34" s="28">
        <f t="shared" si="0"/>
        <v>0</v>
      </c>
      <c r="E34" s="29"/>
      <c r="F34" s="29"/>
    </row>
    <row r="35" spans="1:6" ht="15.75" customHeight="1">
      <c r="A35" s="26" t="s">
        <v>37</v>
      </c>
      <c r="B35" s="27">
        <v>238157.98</v>
      </c>
      <c r="C35" s="27">
        <v>229607.99</v>
      </c>
      <c r="D35" s="28">
        <f t="shared" si="0"/>
        <v>96.40995023555372</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t="e">
        <f>C37/B37*100</f>
        <v>#DIV/0!</v>
      </c>
      <c r="E37" s="29"/>
      <c r="F37" s="29"/>
    </row>
    <row r="38" spans="1:5" ht="18" customHeight="1">
      <c r="A38" s="30" t="s">
        <v>40</v>
      </c>
      <c r="B38" s="31">
        <f>SUM(B4:B37)</f>
        <v>1426292.46</v>
      </c>
      <c r="C38" s="31">
        <f>SUM(C4:C37)</f>
        <v>943016.42</v>
      </c>
      <c r="D38" s="32">
        <f>C38/B38*100</f>
        <v>66.11662379537503</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89" r:id="rId1"/>
</worksheet>
</file>

<file path=xl/worksheets/sheet56.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4.8515625" style="23" customWidth="1"/>
    <col min="5" max="5" width="11.57421875" style="23" bestFit="1" customWidth="1"/>
    <col min="6" max="16384" width="9.140625" style="23" customWidth="1"/>
  </cols>
  <sheetData>
    <row r="1" spans="1:4" s="1" customFormat="1" ht="72" customHeight="1">
      <c r="A1" s="39" t="s">
        <v>134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12810722.45</v>
      </c>
      <c r="C11" s="27">
        <v>3389395.8</v>
      </c>
      <c r="D11" s="28">
        <f t="shared" si="0"/>
        <v>26.45749147426108</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7679263.32</v>
      </c>
      <c r="C17" s="27">
        <v>2093092.34</v>
      </c>
      <c r="D17" s="28">
        <f t="shared" si="0"/>
        <v>27.25642099742453</v>
      </c>
      <c r="E17" s="29"/>
      <c r="F17" s="29"/>
    </row>
    <row r="18" spans="1:6" ht="15.75" customHeight="1">
      <c r="A18" s="26" t="s">
        <v>20</v>
      </c>
      <c r="B18" s="27">
        <v>6934477.5</v>
      </c>
      <c r="C18" s="27">
        <v>0</v>
      </c>
      <c r="D18" s="28">
        <f t="shared" si="0"/>
        <v>0</v>
      </c>
      <c r="E18" s="29"/>
      <c r="F18" s="29"/>
    </row>
    <row r="19" spans="1:6" ht="15.75" customHeight="1">
      <c r="A19" s="26" t="s">
        <v>21</v>
      </c>
      <c r="B19" s="27">
        <v>-1.1641532182693481E-10</v>
      </c>
      <c r="C19" s="27">
        <v>0</v>
      </c>
      <c r="D19" s="28">
        <f t="shared" si="0"/>
        <v>0</v>
      </c>
      <c r="E19" s="29"/>
      <c r="F19" s="29"/>
    </row>
    <row r="20" spans="1:6" ht="15.75" customHeight="1">
      <c r="A20" s="17" t="s">
        <v>57</v>
      </c>
      <c r="B20" s="18">
        <v>3249539.14</v>
      </c>
      <c r="C20" s="18">
        <v>1926815.65</v>
      </c>
      <c r="D20" s="19">
        <f t="shared" si="0"/>
        <v>59.295043604244746</v>
      </c>
      <c r="E20" s="29"/>
      <c r="F20" s="29"/>
    </row>
    <row r="21" spans="1:6" ht="15.75" customHeight="1">
      <c r="A21" s="26" t="s">
        <v>22</v>
      </c>
      <c r="B21" s="27">
        <v>0</v>
      </c>
      <c r="C21" s="27">
        <v>0</v>
      </c>
      <c r="D21" s="28">
        <f t="shared" si="0"/>
        <v>0</v>
      </c>
      <c r="E21" s="29"/>
      <c r="F21" s="29"/>
    </row>
    <row r="22" spans="1:6" ht="15.75" customHeight="1">
      <c r="A22" s="26" t="s">
        <v>23</v>
      </c>
      <c r="B22" s="27">
        <v>0</v>
      </c>
      <c r="C22" s="27">
        <v>0</v>
      </c>
      <c r="D22" s="28">
        <f t="shared" si="0"/>
        <v>0</v>
      </c>
      <c r="E22" s="29"/>
      <c r="F22" s="29"/>
    </row>
    <row r="23" spans="1:6" ht="15.75" customHeight="1">
      <c r="A23" s="26" t="s">
        <v>24</v>
      </c>
      <c r="B23" s="27">
        <v>0</v>
      </c>
      <c r="C23" s="27">
        <v>0</v>
      </c>
      <c r="D23" s="28">
        <f t="shared" si="0"/>
        <v>0</v>
      </c>
      <c r="E23" s="29"/>
      <c r="F23" s="29"/>
    </row>
    <row r="24" spans="1:6" ht="15.75" customHeight="1">
      <c r="A24" s="26" t="s">
        <v>25</v>
      </c>
      <c r="B24" s="27">
        <v>2954757.64</v>
      </c>
      <c r="C24" s="27">
        <v>834478.1</v>
      </c>
      <c r="D24" s="28">
        <f t="shared" si="0"/>
        <v>28.24184592005996</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825664</v>
      </c>
      <c r="C30" s="27">
        <v>744456.99</v>
      </c>
      <c r="D30" s="28">
        <f t="shared" si="0"/>
        <v>90.1646420335633</v>
      </c>
      <c r="E30" s="29"/>
      <c r="F30" s="29"/>
    </row>
    <row r="31" spans="1:6" ht="15.75" customHeight="1">
      <c r="A31" s="26" t="s">
        <v>32</v>
      </c>
      <c r="B31" s="27">
        <v>0</v>
      </c>
      <c r="C31" s="27">
        <v>0</v>
      </c>
      <c r="D31" s="28">
        <f t="shared" si="0"/>
        <v>0</v>
      </c>
      <c r="E31" s="29"/>
      <c r="F31" s="29"/>
    </row>
    <row r="32" spans="1:6" ht="15.75" customHeight="1">
      <c r="A32" s="26" t="s">
        <v>33</v>
      </c>
      <c r="B32" s="27">
        <v>83793</v>
      </c>
      <c r="C32" s="27">
        <v>0</v>
      </c>
      <c r="D32" s="28">
        <f t="shared" si="0"/>
        <v>0</v>
      </c>
      <c r="E32" s="29"/>
      <c r="F32" s="29"/>
    </row>
    <row r="33" spans="1:6" ht="15.75" customHeight="1">
      <c r="A33" s="26" t="s">
        <v>34</v>
      </c>
      <c r="B33" s="27">
        <v>3807128.31</v>
      </c>
      <c r="C33" s="27">
        <v>3452298.5700000003</v>
      </c>
      <c r="D33" s="28">
        <f t="shared" si="0"/>
        <v>90.67985864652931</v>
      </c>
      <c r="E33" s="29"/>
      <c r="F33" s="29"/>
    </row>
    <row r="34" spans="1:6" ht="15.75" customHeight="1">
      <c r="A34" s="26" t="s">
        <v>35</v>
      </c>
      <c r="B34" s="27">
        <v>1163389</v>
      </c>
      <c r="C34" s="27">
        <v>0</v>
      </c>
      <c r="D34" s="28">
        <f t="shared" si="0"/>
        <v>0</v>
      </c>
      <c r="E34" s="29"/>
      <c r="F34" s="29"/>
    </row>
    <row r="35" spans="1:6" ht="15.75" customHeight="1">
      <c r="A35" s="26" t="s">
        <v>36</v>
      </c>
      <c r="B35" s="27">
        <v>10916733.41</v>
      </c>
      <c r="C35" s="27">
        <v>10576559.23</v>
      </c>
      <c r="D35" s="28">
        <f t="shared" si="0"/>
        <v>96.88391969260336</v>
      </c>
      <c r="E35" s="29"/>
      <c r="F35" s="29"/>
    </row>
    <row r="36" spans="1:6" ht="15.75" customHeight="1">
      <c r="A36" s="26" t="s">
        <v>37</v>
      </c>
      <c r="B36" s="27">
        <v>10932771</v>
      </c>
      <c r="C36" s="27">
        <v>0</v>
      </c>
      <c r="D36" s="28">
        <f t="shared" si="0"/>
        <v>0</v>
      </c>
      <c r="E36" s="29"/>
      <c r="F36" s="29"/>
    </row>
    <row r="37" spans="1:6" ht="15.75" customHeight="1">
      <c r="A37" s="26" t="s">
        <v>38</v>
      </c>
      <c r="B37" s="27">
        <v>3488563.8499999996</v>
      </c>
      <c r="C37" s="27">
        <v>1018660.3</v>
      </c>
      <c r="D37" s="28">
        <f t="shared" si="0"/>
        <v>29.199990133475705</v>
      </c>
      <c r="E37" s="29"/>
      <c r="F37" s="29"/>
    </row>
    <row r="38" spans="1:6" ht="15.75" customHeight="1" hidden="1">
      <c r="A38" s="26" t="s">
        <v>39</v>
      </c>
      <c r="B38" s="27">
        <v>0</v>
      </c>
      <c r="C38" s="27">
        <v>0</v>
      </c>
      <c r="D38" s="28" t="e">
        <f>C38/B38*100</f>
        <v>#DIV/0!</v>
      </c>
      <c r="E38" s="29"/>
      <c r="F38" s="29"/>
    </row>
    <row r="39" spans="1:5" ht="18" customHeight="1">
      <c r="A39" s="30" t="s">
        <v>40</v>
      </c>
      <c r="B39" s="31">
        <f>SUM(B4:B38)</f>
        <v>64846802.62</v>
      </c>
      <c r="C39" s="31">
        <f>SUM(C4:C38)</f>
        <v>24035756.98</v>
      </c>
      <c r="D39" s="32">
        <f>C39/B39*100</f>
        <v>37.065446573902335</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0" r:id="rId1"/>
</worksheet>
</file>

<file path=xl/worksheets/sheet57.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4.7109375" style="23" customWidth="1"/>
    <col min="5" max="5" width="11.57421875" style="23" bestFit="1" customWidth="1"/>
    <col min="6" max="16384" width="9.140625" style="23" customWidth="1"/>
  </cols>
  <sheetData>
    <row r="1" spans="1:4" s="1" customFormat="1" ht="71.25" customHeight="1">
      <c r="A1" s="39" t="s">
        <v>134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386000000</v>
      </c>
      <c r="C4" s="27">
        <v>49153164.97</v>
      </c>
      <c r="D4" s="28">
        <f aca="true" t="shared" si="0" ref="D4:D37">IF(B4&gt;0,C4/B4*100,0)</f>
        <v>12.733980562176164</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17" t="s">
        <v>59</v>
      </c>
      <c r="B22" s="18">
        <v>1129360</v>
      </c>
      <c r="C22" s="18">
        <v>797792.9</v>
      </c>
      <c r="D22" s="19">
        <f t="shared" si="0"/>
        <v>70.64115074024227</v>
      </c>
      <c r="E22" s="29"/>
      <c r="F22" s="29"/>
    </row>
    <row r="23" spans="1:6" ht="15.75" customHeight="1">
      <c r="A23" s="26" t="s">
        <v>24</v>
      </c>
      <c r="B23" s="27">
        <v>0</v>
      </c>
      <c r="C23" s="27">
        <v>0</v>
      </c>
      <c r="D23" s="28">
        <f t="shared" si="0"/>
        <v>0</v>
      </c>
      <c r="E23" s="29"/>
      <c r="F23" s="29"/>
    </row>
    <row r="24" spans="1:6" ht="15.75" customHeight="1">
      <c r="A24" s="26" t="s">
        <v>25</v>
      </c>
      <c r="B24" s="27">
        <v>0</v>
      </c>
      <c r="C24" s="27">
        <v>0</v>
      </c>
      <c r="D24" s="28">
        <f t="shared" si="0"/>
        <v>0</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26" t="s">
        <v>33</v>
      </c>
      <c r="B32" s="27">
        <v>0</v>
      </c>
      <c r="C32" s="27">
        <v>0</v>
      </c>
      <c r="D32" s="28">
        <f t="shared" si="0"/>
        <v>0</v>
      </c>
      <c r="E32" s="29"/>
      <c r="F32" s="29"/>
    </row>
    <row r="33" spans="1:6" ht="15.75" customHeight="1">
      <c r="A33" s="26" t="s">
        <v>34</v>
      </c>
      <c r="B33" s="27">
        <v>0</v>
      </c>
      <c r="C33" s="27">
        <v>0</v>
      </c>
      <c r="D33" s="28">
        <f t="shared" si="0"/>
        <v>0</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5.75" customHeight="1">
      <c r="A37" s="26" t="s">
        <v>38</v>
      </c>
      <c r="B37" s="27">
        <v>0</v>
      </c>
      <c r="C37" s="27">
        <v>0</v>
      </c>
      <c r="D37" s="28">
        <f t="shared" si="0"/>
        <v>0</v>
      </c>
      <c r="E37" s="29"/>
      <c r="F37" s="29"/>
    </row>
    <row r="38" spans="1:6" ht="15.75" customHeight="1" hidden="1">
      <c r="A38" s="26" t="s">
        <v>39</v>
      </c>
      <c r="B38" s="27">
        <v>0</v>
      </c>
      <c r="C38" s="27">
        <v>0</v>
      </c>
      <c r="D38" s="28" t="e">
        <f>C38/B38*100</f>
        <v>#DIV/0!</v>
      </c>
      <c r="E38" s="29"/>
      <c r="F38" s="29"/>
    </row>
    <row r="39" spans="1:5" ht="18" customHeight="1">
      <c r="A39" s="30" t="s">
        <v>40</v>
      </c>
      <c r="B39" s="31">
        <f>SUM(B4:B38)</f>
        <v>387129360</v>
      </c>
      <c r="C39" s="31">
        <f>SUM(C4:C38)</f>
        <v>49950957.87</v>
      </c>
      <c r="D39" s="32">
        <f>C39/B39*100</f>
        <v>12.902911282678224</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0" r:id="rId1"/>
</worksheet>
</file>

<file path=xl/worksheets/sheet58.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4.7109375" style="23" customWidth="1"/>
    <col min="5" max="5" width="11.57421875" style="23" bestFit="1" customWidth="1"/>
    <col min="6" max="16384" width="9.140625" style="23" customWidth="1"/>
  </cols>
  <sheetData>
    <row r="1" spans="1:4" s="1" customFormat="1" ht="63.75" customHeight="1">
      <c r="A1" s="39" t="s">
        <v>134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5526512.9</v>
      </c>
      <c r="C28" s="27">
        <v>4790740.2700000005</v>
      </c>
      <c r="D28" s="28">
        <f t="shared" si="0"/>
        <v>86.68649393725292</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f t="shared" si="0"/>
        <v>0</v>
      </c>
      <c r="E37" s="29"/>
      <c r="F37" s="29"/>
    </row>
    <row r="38" spans="1:5" ht="18" customHeight="1">
      <c r="A38" s="30" t="s">
        <v>40</v>
      </c>
      <c r="B38" s="31">
        <f>SUM(B4:B37)</f>
        <v>5526512.9</v>
      </c>
      <c r="C38" s="31">
        <f>SUM(C4:C37)</f>
        <v>4790740.2700000005</v>
      </c>
      <c r="D38" s="32">
        <f>C38/B38*100</f>
        <v>86.68649393725292</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59.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133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7">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8500553.74</v>
      </c>
      <c r="C8" s="27">
        <v>8500553.74</v>
      </c>
      <c r="D8" s="28">
        <f t="shared" si="0"/>
        <v>100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72314482.77</v>
      </c>
      <c r="C23" s="27">
        <v>26998936.919999998</v>
      </c>
      <c r="D23" s="28">
        <f t="shared" si="0"/>
        <v>37.335449118638564</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f t="shared" si="0"/>
        <v>0</v>
      </c>
      <c r="E37" s="29"/>
      <c r="F37" s="29"/>
    </row>
    <row r="38" spans="1:5" ht="18" customHeight="1">
      <c r="A38" s="30" t="s">
        <v>40</v>
      </c>
      <c r="B38" s="31">
        <f>SUM(B4:B37)</f>
        <v>80815036.50999999</v>
      </c>
      <c r="C38" s="31">
        <f>SUM(C4:C37)</f>
        <v>35499490.66</v>
      </c>
      <c r="D38" s="32">
        <f>C38/B38*100</f>
        <v>43.926838609554196</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F52"/>
  <sheetViews>
    <sheetView zoomScale="110" zoomScaleNormal="110"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62.25" customHeight="1">
      <c r="A1" s="39" t="s">
        <v>113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370384</v>
      </c>
      <c r="C4" s="27"/>
      <c r="D4" s="28">
        <f aca="true" t="shared" si="0" ref="D4:D42">IF(B4&gt;0,C4/B4*100,0)</f>
        <v>0</v>
      </c>
      <c r="E4" s="29"/>
      <c r="F4" s="29"/>
    </row>
    <row r="5" spans="1:6" ht="15.75" customHeight="1">
      <c r="A5" s="26" t="s">
        <v>7</v>
      </c>
      <c r="B5" s="27">
        <v>111060</v>
      </c>
      <c r="C5" s="27"/>
      <c r="D5" s="28">
        <f t="shared" si="0"/>
        <v>0</v>
      </c>
      <c r="E5" s="29"/>
      <c r="F5" s="29"/>
    </row>
    <row r="6" spans="1:6" ht="15.75" customHeight="1">
      <c r="A6" s="26" t="s">
        <v>8</v>
      </c>
      <c r="B6" s="27"/>
      <c r="C6" s="27"/>
      <c r="D6" s="28">
        <f t="shared" si="0"/>
        <v>0</v>
      </c>
      <c r="E6" s="29"/>
      <c r="F6" s="29"/>
    </row>
    <row r="7" spans="1:6" ht="15.75" customHeight="1">
      <c r="A7" s="26" t="s">
        <v>9</v>
      </c>
      <c r="B7" s="27"/>
      <c r="C7" s="27"/>
      <c r="D7" s="28">
        <f t="shared" si="0"/>
        <v>0</v>
      </c>
      <c r="E7" s="29"/>
      <c r="F7" s="29"/>
    </row>
    <row r="8" spans="1:6" ht="15.75" customHeight="1">
      <c r="A8" s="26" t="s">
        <v>10</v>
      </c>
      <c r="B8" s="27"/>
      <c r="C8" s="27"/>
      <c r="D8" s="28">
        <f t="shared" si="0"/>
        <v>0</v>
      </c>
      <c r="E8" s="29"/>
      <c r="F8" s="29"/>
    </row>
    <row r="9" spans="1:6" ht="15.75" customHeight="1">
      <c r="A9" s="26" t="s">
        <v>11</v>
      </c>
      <c r="B9" s="27"/>
      <c r="C9" s="27"/>
      <c r="D9" s="28">
        <f t="shared" si="0"/>
        <v>0</v>
      </c>
      <c r="E9" s="29"/>
      <c r="F9" s="29"/>
    </row>
    <row r="10" spans="1:6" ht="15.75" customHeight="1">
      <c r="A10" s="26" t="s">
        <v>12</v>
      </c>
      <c r="B10" s="27"/>
      <c r="C10" s="27"/>
      <c r="D10" s="28">
        <f t="shared" si="0"/>
        <v>0</v>
      </c>
      <c r="E10" s="29"/>
      <c r="F10" s="29"/>
    </row>
    <row r="11" spans="1:6" ht="15.75" customHeight="1">
      <c r="A11" s="26" t="s">
        <v>13</v>
      </c>
      <c r="B11" s="27"/>
      <c r="C11" s="27"/>
      <c r="D11" s="28">
        <f t="shared" si="0"/>
        <v>0</v>
      </c>
      <c r="E11" s="29"/>
      <c r="F11" s="29"/>
    </row>
    <row r="12" spans="1:6" ht="15.75" customHeight="1">
      <c r="A12" s="38" t="s">
        <v>103</v>
      </c>
      <c r="B12" s="18">
        <v>74086</v>
      </c>
      <c r="C12" s="27"/>
      <c r="D12" s="28">
        <f t="shared" si="0"/>
        <v>0</v>
      </c>
      <c r="E12" s="29"/>
      <c r="F12" s="29"/>
    </row>
    <row r="13" spans="1:6" ht="15.75" customHeight="1">
      <c r="A13" s="26" t="s">
        <v>14</v>
      </c>
      <c r="B13" s="27"/>
      <c r="C13" s="27"/>
      <c r="D13" s="28">
        <f t="shared" si="0"/>
        <v>0</v>
      </c>
      <c r="E13" s="29"/>
      <c r="F13" s="29"/>
    </row>
    <row r="14" spans="1:6" ht="15.75" customHeight="1">
      <c r="A14" s="38" t="s">
        <v>104</v>
      </c>
      <c r="B14" s="18">
        <v>74040</v>
      </c>
      <c r="C14" s="27"/>
      <c r="D14" s="28">
        <f t="shared" si="0"/>
        <v>0</v>
      </c>
      <c r="E14" s="29"/>
      <c r="F14" s="29"/>
    </row>
    <row r="15" spans="1:6" ht="15.75" customHeight="1">
      <c r="A15" s="26" t="s">
        <v>15</v>
      </c>
      <c r="B15" s="27"/>
      <c r="C15" s="27"/>
      <c r="D15" s="28">
        <f t="shared" si="0"/>
        <v>0</v>
      </c>
      <c r="E15" s="29"/>
      <c r="F15" s="29"/>
    </row>
    <row r="16" spans="1:6" ht="15.75" customHeight="1">
      <c r="A16" s="26" t="s">
        <v>16</v>
      </c>
      <c r="B16" s="27"/>
      <c r="C16" s="27"/>
      <c r="D16" s="28">
        <f t="shared" si="0"/>
        <v>0</v>
      </c>
      <c r="E16" s="29"/>
      <c r="F16" s="29"/>
    </row>
    <row r="17" spans="1:6" ht="15.75" customHeight="1">
      <c r="A17" s="26" t="s">
        <v>17</v>
      </c>
      <c r="B17" s="27"/>
      <c r="C17" s="27"/>
      <c r="D17" s="28">
        <f t="shared" si="0"/>
        <v>0</v>
      </c>
      <c r="E17" s="29"/>
      <c r="F17" s="29"/>
    </row>
    <row r="18" spans="1:6" ht="15.75" customHeight="1">
      <c r="A18" s="26" t="s">
        <v>18</v>
      </c>
      <c r="B18" s="27"/>
      <c r="C18" s="27"/>
      <c r="D18" s="28">
        <f t="shared" si="0"/>
        <v>0</v>
      </c>
      <c r="E18" s="29"/>
      <c r="F18" s="29"/>
    </row>
    <row r="19" spans="1:6" ht="15.75" customHeight="1">
      <c r="A19" s="26" t="s">
        <v>19</v>
      </c>
      <c r="B19" s="27"/>
      <c r="C19" s="27"/>
      <c r="D19" s="28">
        <f t="shared" si="0"/>
        <v>0</v>
      </c>
      <c r="E19" s="29"/>
      <c r="F19" s="29"/>
    </row>
    <row r="20" spans="1:6" ht="15.75" customHeight="1">
      <c r="A20" s="26" t="s">
        <v>20</v>
      </c>
      <c r="B20" s="27"/>
      <c r="C20" s="27"/>
      <c r="D20" s="28">
        <f t="shared" si="0"/>
        <v>0</v>
      </c>
      <c r="E20" s="29"/>
      <c r="F20" s="29"/>
    </row>
    <row r="21" spans="1:6" ht="15.75" customHeight="1">
      <c r="A21" s="38" t="s">
        <v>108</v>
      </c>
      <c r="B21" s="18">
        <v>74086</v>
      </c>
      <c r="C21" s="27"/>
      <c r="D21" s="28">
        <f t="shared" si="0"/>
        <v>0</v>
      </c>
      <c r="E21" s="29"/>
      <c r="F21" s="29"/>
    </row>
    <row r="22" spans="1:6" ht="15.75" customHeight="1">
      <c r="A22" s="26" t="s">
        <v>21</v>
      </c>
      <c r="B22" s="27"/>
      <c r="C22" s="27"/>
      <c r="D22" s="28">
        <f t="shared" si="0"/>
        <v>0</v>
      </c>
      <c r="E22" s="29"/>
      <c r="F22" s="29"/>
    </row>
    <row r="23" spans="1:6" ht="15.75" customHeight="1">
      <c r="A23" s="38" t="s">
        <v>105</v>
      </c>
      <c r="B23" s="18">
        <v>123477</v>
      </c>
      <c r="C23" s="27"/>
      <c r="D23" s="28">
        <f t="shared" si="0"/>
        <v>0</v>
      </c>
      <c r="E23" s="29"/>
      <c r="F23" s="29"/>
    </row>
    <row r="24" spans="1:6" ht="15.75" customHeight="1">
      <c r="A24" s="26" t="s">
        <v>22</v>
      </c>
      <c r="B24" s="27"/>
      <c r="C24" s="27"/>
      <c r="D24" s="28">
        <f t="shared" si="0"/>
        <v>0</v>
      </c>
      <c r="E24" s="29"/>
      <c r="F24" s="29"/>
    </row>
    <row r="25" spans="1:6" ht="15.75" customHeight="1">
      <c r="A25" s="26" t="s">
        <v>23</v>
      </c>
      <c r="B25" s="27"/>
      <c r="C25" s="27"/>
      <c r="D25" s="28">
        <f t="shared" si="0"/>
        <v>0</v>
      </c>
      <c r="E25" s="29"/>
      <c r="F25" s="29"/>
    </row>
    <row r="26" spans="1:6" ht="15.75" customHeight="1">
      <c r="A26" s="26" t="s">
        <v>24</v>
      </c>
      <c r="B26" s="27"/>
      <c r="C26" s="27"/>
      <c r="D26" s="28">
        <f t="shared" si="0"/>
        <v>0</v>
      </c>
      <c r="E26" s="29"/>
      <c r="F26" s="29"/>
    </row>
    <row r="27" spans="1:6" ht="15.75" customHeight="1">
      <c r="A27" s="26" t="s">
        <v>25</v>
      </c>
      <c r="B27" s="27"/>
      <c r="C27" s="27"/>
      <c r="D27" s="28">
        <f t="shared" si="0"/>
        <v>0</v>
      </c>
      <c r="E27" s="29"/>
      <c r="F27" s="29"/>
    </row>
    <row r="28" spans="1:6" ht="15.75" customHeight="1">
      <c r="A28" s="26" t="s">
        <v>26</v>
      </c>
      <c r="B28" s="27"/>
      <c r="C28" s="27"/>
      <c r="D28" s="28">
        <f t="shared" si="0"/>
        <v>0</v>
      </c>
      <c r="E28" s="29"/>
      <c r="F28" s="29"/>
    </row>
    <row r="29" spans="1:6" ht="15.75" customHeight="1">
      <c r="A29" s="26" t="s">
        <v>27</v>
      </c>
      <c r="B29" s="27"/>
      <c r="C29" s="27"/>
      <c r="D29" s="28">
        <f t="shared" si="0"/>
        <v>0</v>
      </c>
      <c r="E29" s="29"/>
      <c r="F29" s="29"/>
    </row>
    <row r="30" spans="1:6" ht="15.75" customHeight="1">
      <c r="A30" s="38" t="s">
        <v>106</v>
      </c>
      <c r="B30" s="18">
        <v>49390</v>
      </c>
      <c r="C30" s="27"/>
      <c r="D30" s="28">
        <f t="shared" si="0"/>
        <v>0</v>
      </c>
      <c r="E30" s="29"/>
      <c r="F30" s="29"/>
    </row>
    <row r="31" spans="1:6" ht="15.75" customHeight="1">
      <c r="A31" s="26" t="s">
        <v>28</v>
      </c>
      <c r="B31" s="27"/>
      <c r="C31" s="27"/>
      <c r="D31" s="28">
        <f t="shared" si="0"/>
        <v>0</v>
      </c>
      <c r="E31" s="29"/>
      <c r="F31" s="29"/>
    </row>
    <row r="32" spans="1:6" ht="15.75" customHeight="1">
      <c r="A32" s="26" t="s">
        <v>29</v>
      </c>
      <c r="B32" s="27"/>
      <c r="C32" s="27"/>
      <c r="D32" s="28">
        <f t="shared" si="0"/>
        <v>0</v>
      </c>
      <c r="E32" s="29"/>
      <c r="F32" s="29"/>
    </row>
    <row r="33" spans="1:6" ht="15.75" customHeight="1">
      <c r="A33" s="26" t="s">
        <v>30</v>
      </c>
      <c r="B33" s="27"/>
      <c r="C33" s="27"/>
      <c r="D33" s="28">
        <f t="shared" si="0"/>
        <v>0</v>
      </c>
      <c r="E33" s="29"/>
      <c r="F33" s="29"/>
    </row>
    <row r="34" spans="1:6" ht="15.75" customHeight="1">
      <c r="A34" s="26" t="s">
        <v>31</v>
      </c>
      <c r="B34" s="27"/>
      <c r="C34" s="27"/>
      <c r="D34" s="28">
        <f t="shared" si="0"/>
        <v>0</v>
      </c>
      <c r="E34" s="29"/>
      <c r="F34" s="29"/>
    </row>
    <row r="35" spans="1:6" ht="15.75" customHeight="1">
      <c r="A35" s="26" t="s">
        <v>32</v>
      </c>
      <c r="B35" s="27"/>
      <c r="C35" s="27"/>
      <c r="D35" s="28">
        <f t="shared" si="0"/>
        <v>0</v>
      </c>
      <c r="E35" s="29"/>
      <c r="F35" s="29"/>
    </row>
    <row r="36" spans="1:6" ht="15.75" customHeight="1">
      <c r="A36" s="26" t="s">
        <v>33</v>
      </c>
      <c r="B36" s="27"/>
      <c r="C36" s="27"/>
      <c r="D36" s="28">
        <f t="shared" si="0"/>
        <v>0</v>
      </c>
      <c r="E36" s="29"/>
      <c r="F36" s="29"/>
    </row>
    <row r="37" spans="1:6" ht="15.75" customHeight="1">
      <c r="A37" s="26" t="s">
        <v>34</v>
      </c>
      <c r="B37" s="27"/>
      <c r="C37" s="27"/>
      <c r="D37" s="28">
        <f t="shared" si="0"/>
        <v>0</v>
      </c>
      <c r="E37" s="29"/>
      <c r="F37" s="29"/>
    </row>
    <row r="38" spans="1:6" ht="15.75" customHeight="1">
      <c r="A38" s="38" t="s">
        <v>107</v>
      </c>
      <c r="B38" s="18">
        <v>123477</v>
      </c>
      <c r="C38" s="27"/>
      <c r="D38" s="28">
        <f t="shared" si="0"/>
        <v>0</v>
      </c>
      <c r="E38" s="29"/>
      <c r="F38" s="29"/>
    </row>
    <row r="39" spans="1:6" ht="15.75" customHeight="1">
      <c r="A39" s="26" t="s">
        <v>35</v>
      </c>
      <c r="B39" s="27"/>
      <c r="C39" s="27"/>
      <c r="D39" s="28">
        <f t="shared" si="0"/>
        <v>0</v>
      </c>
      <c r="E39" s="29"/>
      <c r="F39" s="29"/>
    </row>
    <row r="40" spans="1:6" ht="15.75" customHeight="1">
      <c r="A40" s="26" t="s">
        <v>36</v>
      </c>
      <c r="B40" s="27"/>
      <c r="C40" s="27"/>
      <c r="D40" s="28">
        <f t="shared" si="0"/>
        <v>0</v>
      </c>
      <c r="E40" s="29"/>
      <c r="F40" s="29"/>
    </row>
    <row r="41" spans="1:6" ht="15.75" customHeight="1">
      <c r="A41" s="26" t="s">
        <v>37</v>
      </c>
      <c r="B41" s="27"/>
      <c r="C41" s="27"/>
      <c r="D41" s="28">
        <f t="shared" si="0"/>
        <v>0</v>
      </c>
      <c r="E41" s="29"/>
      <c r="F41" s="29"/>
    </row>
    <row r="42" spans="1:6" ht="15.75" customHeight="1">
      <c r="A42" s="26" t="s">
        <v>38</v>
      </c>
      <c r="B42" s="27"/>
      <c r="C42" s="27"/>
      <c r="D42" s="28">
        <f t="shared" si="0"/>
        <v>0</v>
      </c>
      <c r="E42" s="29"/>
      <c r="F42" s="29"/>
    </row>
    <row r="43" spans="1:6" ht="15.75" customHeight="1" hidden="1">
      <c r="A43" s="26" t="s">
        <v>39</v>
      </c>
      <c r="B43" s="27"/>
      <c r="C43" s="27">
        <v>0</v>
      </c>
      <c r="D43" s="28">
        <v>0</v>
      </c>
      <c r="E43" s="29"/>
      <c r="F43" s="29"/>
    </row>
    <row r="44" spans="1:5" ht="18" customHeight="1">
      <c r="A44" s="30" t="s">
        <v>40</v>
      </c>
      <c r="B44" s="31">
        <f>SUM(B4:B43)</f>
        <v>1000000</v>
      </c>
      <c r="C44" s="31">
        <f>SUM(C4:C43)</f>
        <v>0</v>
      </c>
      <c r="D44" s="32">
        <f>C44/B44*100</f>
        <v>0</v>
      </c>
      <c r="E44" s="29"/>
    </row>
    <row r="45" ht="3.75" customHeight="1">
      <c r="E45" s="29"/>
    </row>
    <row r="46" ht="5.25" customHeight="1"/>
    <row r="47" spans="1:4" ht="16.5">
      <c r="A47" s="13"/>
      <c r="B47" s="33"/>
      <c r="C47" s="41"/>
      <c r="D47" s="41"/>
    </row>
    <row r="48" spans="1:4" ht="11.25" customHeight="1">
      <c r="A48" s="33"/>
      <c r="B48" s="34"/>
      <c r="C48" s="34"/>
      <c r="D48" s="33"/>
    </row>
    <row r="49" spans="1:4" ht="10.5" customHeight="1">
      <c r="A49" s="33"/>
      <c r="B49" s="33"/>
      <c r="C49" s="33"/>
      <c r="D49" s="33"/>
    </row>
    <row r="50" spans="1:4" ht="16.5">
      <c r="A50" s="15"/>
      <c r="B50" s="36"/>
      <c r="C50" s="34"/>
      <c r="D50" s="33"/>
    </row>
    <row r="51" spans="1:4" ht="16.5">
      <c r="A51" s="15"/>
      <c r="B51" s="33"/>
      <c r="C51" s="41"/>
      <c r="D51" s="41"/>
    </row>
    <row r="52" spans="2:3" ht="12.75">
      <c r="B52" s="29"/>
      <c r="C52" s="29"/>
    </row>
  </sheetData>
  <sheetProtection/>
  <mergeCells count="4">
    <mergeCell ref="A1:D1"/>
    <mergeCell ref="B2:D2"/>
    <mergeCell ref="C47:D47"/>
    <mergeCell ref="C51:D51"/>
  </mergeCells>
  <printOptions/>
  <pageMargins left="0.7" right="0.7" top="0.75" bottom="0.75" header="0.3" footer="0.3"/>
  <pageSetup fitToHeight="1" fitToWidth="1" horizontalDpi="600" verticalDpi="600" orientation="portrait" paperSize="9" scale="91" r:id="rId1"/>
</worksheet>
</file>

<file path=xl/worksheets/sheet60.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133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40000000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40000000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61.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1" customHeight="1">
      <c r="A1" s="39" t="s">
        <v>132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293809790.84</v>
      </c>
      <c r="C4" s="27">
        <v>199218647.5</v>
      </c>
      <c r="D4" s="28">
        <f aca="true" t="shared" si="0" ref="D4:D36">IF(B4&gt;0,C4/B4*100,0)</f>
        <v>67.8053127264532</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293809790.84</v>
      </c>
      <c r="C38" s="31">
        <f>SUM(C4:C37)</f>
        <v>199218647.5</v>
      </c>
      <c r="D38" s="32">
        <f>C38/B38*100</f>
        <v>67.8053127264532</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62.xml><?xml version="1.0" encoding="utf-8"?>
<worksheet xmlns="http://schemas.openxmlformats.org/spreadsheetml/2006/main" xmlns:r="http://schemas.openxmlformats.org/officeDocument/2006/relationships">
  <sheetPr>
    <tabColor rgb="FF92D050"/>
    <pageSetUpPr fitToPage="1"/>
  </sheetPr>
  <dimension ref="A1:F46"/>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131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17" t="s">
        <v>92</v>
      </c>
      <c r="B11" s="18">
        <v>50500990.05</v>
      </c>
      <c r="C11" s="18">
        <v>0</v>
      </c>
      <c r="D11" s="19">
        <f t="shared" si="0"/>
        <v>0</v>
      </c>
      <c r="E11" s="29"/>
      <c r="F11" s="29"/>
    </row>
    <row r="12" spans="1:6" ht="15.75" customHeight="1">
      <c r="A12" s="26" t="s">
        <v>13</v>
      </c>
      <c r="B12" s="27">
        <v>0</v>
      </c>
      <c r="C12" s="27">
        <v>0</v>
      </c>
      <c r="D12" s="28">
        <f t="shared" si="0"/>
        <v>0</v>
      </c>
      <c r="E12" s="29"/>
      <c r="F12" s="29"/>
    </row>
    <row r="13" spans="1:6" ht="15.75" customHeight="1">
      <c r="A13" s="26" t="s">
        <v>14</v>
      </c>
      <c r="B13" s="27">
        <v>0</v>
      </c>
      <c r="C13" s="27">
        <v>0</v>
      </c>
      <c r="D13" s="28">
        <f t="shared" si="0"/>
        <v>0</v>
      </c>
      <c r="E13" s="29"/>
      <c r="F13" s="29"/>
    </row>
    <row r="14" spans="1:6" ht="15.75" customHeight="1">
      <c r="A14" s="26" t="s">
        <v>15</v>
      </c>
      <c r="B14" s="27">
        <v>0</v>
      </c>
      <c r="C14" s="27">
        <v>0</v>
      </c>
      <c r="D14" s="28">
        <f t="shared" si="0"/>
        <v>0</v>
      </c>
      <c r="E14" s="29"/>
      <c r="F14" s="29"/>
    </row>
    <row r="15" spans="1:6" ht="15.75" customHeight="1">
      <c r="A15" s="26" t="s">
        <v>16</v>
      </c>
      <c r="B15" s="27">
        <v>0</v>
      </c>
      <c r="C15" s="27">
        <v>0</v>
      </c>
      <c r="D15" s="28">
        <f t="shared" si="0"/>
        <v>0</v>
      </c>
      <c r="E15" s="29"/>
      <c r="F15" s="29"/>
    </row>
    <row r="16" spans="1:6" ht="15.75" customHeight="1">
      <c r="A16" s="26" t="s">
        <v>17</v>
      </c>
      <c r="B16" s="27">
        <v>0</v>
      </c>
      <c r="C16" s="27">
        <v>0</v>
      </c>
      <c r="D16" s="28">
        <f t="shared" si="0"/>
        <v>0</v>
      </c>
      <c r="E16" s="29"/>
      <c r="F16" s="29"/>
    </row>
    <row r="17" spans="1:6" ht="15.75" customHeight="1">
      <c r="A17" s="26" t="s">
        <v>18</v>
      </c>
      <c r="B17" s="27">
        <v>0</v>
      </c>
      <c r="C17" s="27">
        <v>0</v>
      </c>
      <c r="D17" s="28">
        <f t="shared" si="0"/>
        <v>0</v>
      </c>
      <c r="E17" s="29"/>
      <c r="F17" s="29"/>
    </row>
    <row r="18" spans="1:6" ht="15.75" customHeight="1">
      <c r="A18" s="26" t="s">
        <v>19</v>
      </c>
      <c r="B18" s="27">
        <v>0</v>
      </c>
      <c r="C18" s="27">
        <v>0</v>
      </c>
      <c r="D18" s="28">
        <f t="shared" si="0"/>
        <v>0</v>
      </c>
      <c r="E18" s="29"/>
      <c r="F18" s="29"/>
    </row>
    <row r="19" spans="1:6" ht="15.75" customHeight="1">
      <c r="A19" s="26" t="s">
        <v>20</v>
      </c>
      <c r="B19" s="27">
        <v>0</v>
      </c>
      <c r="C19" s="27">
        <v>0</v>
      </c>
      <c r="D19" s="28">
        <f t="shared" si="0"/>
        <v>0</v>
      </c>
      <c r="E19" s="29"/>
      <c r="F19" s="29"/>
    </row>
    <row r="20" spans="1:6" ht="15.75" customHeight="1">
      <c r="A20" s="26" t="s">
        <v>21</v>
      </c>
      <c r="B20" s="27">
        <v>0</v>
      </c>
      <c r="C20" s="27">
        <v>0</v>
      </c>
      <c r="D20" s="28">
        <f t="shared" si="0"/>
        <v>0</v>
      </c>
      <c r="E20" s="29"/>
      <c r="F20" s="29"/>
    </row>
    <row r="21" spans="1:6" ht="15.75" customHeight="1">
      <c r="A21" s="26" t="s">
        <v>22</v>
      </c>
      <c r="B21" s="27">
        <v>0</v>
      </c>
      <c r="C21" s="27">
        <v>0</v>
      </c>
      <c r="D21" s="28">
        <f t="shared" si="0"/>
        <v>0</v>
      </c>
      <c r="E21" s="29"/>
      <c r="F21" s="29"/>
    </row>
    <row r="22" spans="1:6" ht="15.75" customHeight="1">
      <c r="A22" s="26" t="s">
        <v>23</v>
      </c>
      <c r="B22" s="27">
        <v>0</v>
      </c>
      <c r="C22" s="27">
        <v>0</v>
      </c>
      <c r="D22" s="28">
        <f t="shared" si="0"/>
        <v>0</v>
      </c>
      <c r="E22" s="29"/>
      <c r="F22" s="29"/>
    </row>
    <row r="23" spans="1:6" ht="15.75" customHeight="1">
      <c r="A23" s="26" t="s">
        <v>24</v>
      </c>
      <c r="B23" s="27">
        <v>0</v>
      </c>
      <c r="C23" s="27">
        <v>0</v>
      </c>
      <c r="D23" s="28">
        <f t="shared" si="0"/>
        <v>0</v>
      </c>
      <c r="E23" s="29"/>
      <c r="F23" s="29"/>
    </row>
    <row r="24" spans="1:6" ht="15.75" customHeight="1">
      <c r="A24" s="26" t="s">
        <v>25</v>
      </c>
      <c r="B24" s="27">
        <v>0</v>
      </c>
      <c r="C24" s="27">
        <v>0</v>
      </c>
      <c r="D24" s="28">
        <f t="shared" si="0"/>
        <v>0</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26" t="s">
        <v>33</v>
      </c>
      <c r="B32" s="27">
        <v>0</v>
      </c>
      <c r="C32" s="27">
        <v>0</v>
      </c>
      <c r="D32" s="28">
        <f t="shared" si="0"/>
        <v>0</v>
      </c>
      <c r="E32" s="29"/>
      <c r="F32" s="29"/>
    </row>
    <row r="33" spans="1:6" ht="15.75" customHeight="1">
      <c r="A33" s="26" t="s">
        <v>34</v>
      </c>
      <c r="B33" s="27">
        <v>0</v>
      </c>
      <c r="C33" s="27">
        <v>0</v>
      </c>
      <c r="D33" s="28">
        <f t="shared" si="0"/>
        <v>0</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5.75" customHeight="1">
      <c r="A37" s="26" t="s">
        <v>38</v>
      </c>
      <c r="B37" s="27">
        <v>0</v>
      </c>
      <c r="C37" s="27">
        <v>0</v>
      </c>
      <c r="D37" s="28">
        <v>0</v>
      </c>
      <c r="E37" s="29"/>
      <c r="F37" s="29"/>
    </row>
    <row r="38" spans="1:6" ht="15.75" customHeight="1" hidden="1">
      <c r="A38" s="26" t="s">
        <v>39</v>
      </c>
      <c r="B38" s="27"/>
      <c r="C38" s="27">
        <v>0</v>
      </c>
      <c r="D38" s="28" t="e">
        <f>C38/B38*100</f>
        <v>#DIV/0!</v>
      </c>
      <c r="E38" s="29"/>
      <c r="F38" s="29"/>
    </row>
    <row r="39" spans="1:5" ht="18" customHeight="1">
      <c r="A39" s="30" t="s">
        <v>40</v>
      </c>
      <c r="B39" s="31">
        <f>SUM(B4:B38)</f>
        <v>50500990.05</v>
      </c>
      <c r="C39" s="31">
        <f>SUM(C4:C38)</f>
        <v>0</v>
      </c>
      <c r="D39" s="32">
        <f>C39/B39*100</f>
        <v>0</v>
      </c>
      <c r="E39" s="29"/>
    </row>
    <row r="40" ht="3.75" customHeight="1">
      <c r="E40" s="29"/>
    </row>
    <row r="41" ht="5.25" customHeight="1"/>
    <row r="42" spans="1:4" ht="16.5">
      <c r="A42" s="13"/>
      <c r="B42" s="33"/>
      <c r="C42" s="41"/>
      <c r="D42" s="41"/>
    </row>
    <row r="43" spans="1:4" ht="11.25" customHeight="1">
      <c r="A43" s="33"/>
      <c r="B43" s="33"/>
      <c r="C43" s="33"/>
      <c r="D43" s="33"/>
    </row>
    <row r="44" spans="1:4" ht="10.5" customHeight="1">
      <c r="A44" s="33"/>
      <c r="B44" s="33"/>
      <c r="C44" s="33"/>
      <c r="D44" s="33"/>
    </row>
    <row r="45" spans="1:4" ht="16.5">
      <c r="A45" s="15"/>
      <c r="B45" s="33"/>
      <c r="C45" s="33"/>
      <c r="D45" s="33"/>
    </row>
    <row r="46" spans="1:4" ht="16.5">
      <c r="A46" s="15"/>
      <c r="B46" s="33"/>
      <c r="C46" s="41"/>
      <c r="D46" s="41"/>
    </row>
  </sheetData>
  <sheetProtection/>
  <mergeCells count="4">
    <mergeCell ref="A1:D1"/>
    <mergeCell ref="B2:D2"/>
    <mergeCell ref="C42:D42"/>
    <mergeCell ref="C46:D46"/>
  </mergeCells>
  <printOptions/>
  <pageMargins left="0.7" right="0.7" top="0.75" bottom="0.75" header="0.3" footer="0.3"/>
  <pageSetup fitToHeight="1" fitToWidth="1" horizontalDpi="600" verticalDpi="600" orientation="portrait" paperSize="9" scale="91" r:id="rId1"/>
</worksheet>
</file>

<file path=xl/worksheets/sheet63.xml><?xml version="1.0" encoding="utf-8"?>
<worksheet xmlns="http://schemas.openxmlformats.org/spreadsheetml/2006/main" xmlns:r="http://schemas.openxmlformats.org/officeDocument/2006/relationships">
  <sheetPr>
    <tabColor rgb="FF92D050"/>
    <pageSetUpPr fitToPage="1"/>
  </sheetPr>
  <dimension ref="A1:F47"/>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74.25" customHeight="1">
      <c r="A1" s="39" t="s">
        <v>130</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8">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17" t="s">
        <v>57</v>
      </c>
      <c r="B20" s="18">
        <v>46500000</v>
      </c>
      <c r="C20" s="18">
        <v>0</v>
      </c>
      <c r="D20" s="19">
        <f t="shared" si="0"/>
        <v>0</v>
      </c>
      <c r="E20" s="29"/>
      <c r="F20" s="29"/>
    </row>
    <row r="21" spans="1:6" ht="15.75" customHeight="1">
      <c r="A21" s="26" t="s">
        <v>22</v>
      </c>
      <c r="B21" s="27">
        <v>0</v>
      </c>
      <c r="C21" s="27">
        <v>0</v>
      </c>
      <c r="D21" s="28">
        <f t="shared" si="0"/>
        <v>0</v>
      </c>
      <c r="E21" s="29"/>
      <c r="F21" s="29"/>
    </row>
    <row r="22" spans="1:6" ht="15.75" customHeight="1">
      <c r="A22" s="26" t="s">
        <v>23</v>
      </c>
      <c r="B22" s="27">
        <v>50000000</v>
      </c>
      <c r="C22" s="27">
        <v>0</v>
      </c>
      <c r="D22" s="28">
        <f t="shared" si="0"/>
        <v>0</v>
      </c>
      <c r="E22" s="29"/>
      <c r="F22" s="29"/>
    </row>
    <row r="23" spans="1:6" ht="15.75" customHeight="1">
      <c r="A23" s="26" t="s">
        <v>24</v>
      </c>
      <c r="B23" s="27">
        <v>0</v>
      </c>
      <c r="C23" s="27">
        <v>0</v>
      </c>
      <c r="D23" s="28">
        <f t="shared" si="0"/>
        <v>0</v>
      </c>
      <c r="E23" s="29"/>
      <c r="F23" s="29"/>
    </row>
    <row r="24" spans="1:6" ht="15.75" customHeight="1">
      <c r="A24" s="26" t="s">
        <v>25</v>
      </c>
      <c r="B24" s="27">
        <f>73475695.68-5000000</f>
        <v>68475695.68</v>
      </c>
      <c r="C24" s="27">
        <v>28710618.87</v>
      </c>
      <c r="D24" s="28">
        <f t="shared" si="0"/>
        <v>41.92818865860115</v>
      </c>
      <c r="E24" s="29"/>
      <c r="F24" s="29"/>
    </row>
    <row r="25" spans="1:6" ht="15.75" customHeight="1">
      <c r="A25" s="26" t="s">
        <v>26</v>
      </c>
      <c r="B25" s="27">
        <v>0</v>
      </c>
      <c r="C25" s="27">
        <v>0</v>
      </c>
      <c r="D25" s="28">
        <f t="shared" si="0"/>
        <v>0</v>
      </c>
      <c r="E25" s="29"/>
      <c r="F25" s="29"/>
    </row>
    <row r="26" spans="1:6" ht="15.75" customHeight="1">
      <c r="A26" s="26" t="s">
        <v>27</v>
      </c>
      <c r="B26" s="27">
        <v>0</v>
      </c>
      <c r="C26" s="27">
        <v>0</v>
      </c>
      <c r="D26" s="28">
        <f t="shared" si="0"/>
        <v>0</v>
      </c>
      <c r="E26" s="29"/>
      <c r="F26" s="29"/>
    </row>
    <row r="27" spans="1:6" ht="15.75" customHeight="1">
      <c r="A27" s="26" t="s">
        <v>28</v>
      </c>
      <c r="B27" s="27">
        <v>0</v>
      </c>
      <c r="C27" s="27">
        <v>0</v>
      </c>
      <c r="D27" s="28">
        <f t="shared" si="0"/>
        <v>0</v>
      </c>
      <c r="E27" s="29"/>
      <c r="F27" s="29"/>
    </row>
    <row r="28" spans="1:6" ht="15.75" customHeight="1">
      <c r="A28" s="26" t="s">
        <v>29</v>
      </c>
      <c r="B28" s="27">
        <v>0</v>
      </c>
      <c r="C28" s="27">
        <v>0</v>
      </c>
      <c r="D28" s="28">
        <f t="shared" si="0"/>
        <v>0</v>
      </c>
      <c r="E28" s="29"/>
      <c r="F28" s="29"/>
    </row>
    <row r="29" spans="1:6" ht="15.75" customHeight="1">
      <c r="A29" s="26" t="s">
        <v>30</v>
      </c>
      <c r="B29" s="27">
        <v>0</v>
      </c>
      <c r="C29" s="27">
        <v>0</v>
      </c>
      <c r="D29" s="28">
        <f t="shared" si="0"/>
        <v>0</v>
      </c>
      <c r="E29" s="29"/>
      <c r="F29" s="29"/>
    </row>
    <row r="30" spans="1:6" ht="15.75" customHeight="1">
      <c r="A30" s="26" t="s">
        <v>31</v>
      </c>
      <c r="B30" s="27">
        <v>0</v>
      </c>
      <c r="C30" s="27">
        <v>0</v>
      </c>
      <c r="D30" s="28">
        <f t="shared" si="0"/>
        <v>0</v>
      </c>
      <c r="E30" s="29"/>
      <c r="F30" s="29"/>
    </row>
    <row r="31" spans="1:6" ht="15.75" customHeight="1">
      <c r="A31" s="26" t="s">
        <v>32</v>
      </c>
      <c r="B31" s="27">
        <v>0</v>
      </c>
      <c r="C31" s="27">
        <v>0</v>
      </c>
      <c r="D31" s="28">
        <f t="shared" si="0"/>
        <v>0</v>
      </c>
      <c r="E31" s="29"/>
      <c r="F31" s="29"/>
    </row>
    <row r="32" spans="1:6" ht="15.75" customHeight="1">
      <c r="A32" s="26" t="s">
        <v>33</v>
      </c>
      <c r="B32" s="27">
        <v>0</v>
      </c>
      <c r="C32" s="27">
        <v>0</v>
      </c>
      <c r="D32" s="28">
        <f t="shared" si="0"/>
        <v>0</v>
      </c>
      <c r="E32" s="29"/>
      <c r="F32" s="29"/>
    </row>
    <row r="33" spans="1:6" ht="15.75" customHeight="1">
      <c r="A33" s="26" t="s">
        <v>34</v>
      </c>
      <c r="B33" s="27">
        <v>0</v>
      </c>
      <c r="C33" s="27">
        <v>0</v>
      </c>
      <c r="D33" s="28">
        <f t="shared" si="0"/>
        <v>0</v>
      </c>
      <c r="E33" s="29"/>
      <c r="F33" s="29"/>
    </row>
    <row r="34" spans="1:6" ht="15.75" customHeight="1">
      <c r="A34" s="26" t="s">
        <v>35</v>
      </c>
      <c r="B34" s="27">
        <v>0</v>
      </c>
      <c r="C34" s="27">
        <v>0</v>
      </c>
      <c r="D34" s="28">
        <f t="shared" si="0"/>
        <v>0</v>
      </c>
      <c r="E34" s="29"/>
      <c r="F34" s="29"/>
    </row>
    <row r="35" spans="1:6" ht="15.75" customHeight="1">
      <c r="A35" s="26" t="s">
        <v>36</v>
      </c>
      <c r="B35" s="27">
        <v>0</v>
      </c>
      <c r="C35" s="27">
        <v>0</v>
      </c>
      <c r="D35" s="28">
        <f t="shared" si="0"/>
        <v>0</v>
      </c>
      <c r="E35" s="29"/>
      <c r="F35" s="29"/>
    </row>
    <row r="36" spans="1:6" ht="15.75" customHeight="1">
      <c r="A36" s="26" t="s">
        <v>37</v>
      </c>
      <c r="B36" s="27">
        <v>0</v>
      </c>
      <c r="C36" s="27">
        <v>0</v>
      </c>
      <c r="D36" s="28">
        <f t="shared" si="0"/>
        <v>0</v>
      </c>
      <c r="E36" s="29"/>
      <c r="F36" s="29"/>
    </row>
    <row r="37" spans="1:6" ht="15.75" customHeight="1">
      <c r="A37" s="17" t="s">
        <v>93</v>
      </c>
      <c r="B37" s="18">
        <v>6852584.79</v>
      </c>
      <c r="C37" s="18">
        <v>0</v>
      </c>
      <c r="D37" s="19">
        <f t="shared" si="0"/>
        <v>0</v>
      </c>
      <c r="E37" s="29"/>
      <c r="F37" s="29"/>
    </row>
    <row r="38" spans="1:6" ht="15.75" customHeight="1">
      <c r="A38" s="26" t="s">
        <v>38</v>
      </c>
      <c r="B38" s="27">
        <v>0</v>
      </c>
      <c r="C38" s="27">
        <v>0</v>
      </c>
      <c r="D38" s="28">
        <f t="shared" si="0"/>
        <v>0</v>
      </c>
      <c r="E38" s="29"/>
      <c r="F38" s="29"/>
    </row>
    <row r="39" spans="1:6" ht="15.75" customHeight="1" hidden="1">
      <c r="A39" s="26" t="s">
        <v>39</v>
      </c>
      <c r="B39" s="27"/>
      <c r="C39" s="27">
        <v>0</v>
      </c>
      <c r="D39" s="28" t="e">
        <f>C39/B39*100</f>
        <v>#DIV/0!</v>
      </c>
      <c r="E39" s="29"/>
      <c r="F39" s="29"/>
    </row>
    <row r="40" spans="1:5" ht="18" customHeight="1">
      <c r="A40" s="30" t="s">
        <v>40</v>
      </c>
      <c r="B40" s="31">
        <f>SUM(B4:B39)</f>
        <v>171828280.47</v>
      </c>
      <c r="C40" s="31">
        <f>SUM(C4:C39)</f>
        <v>28710618.87</v>
      </c>
      <c r="D40" s="32">
        <f>C40/B40*100</f>
        <v>16.708901928988734</v>
      </c>
      <c r="E40" s="29"/>
    </row>
    <row r="41" ht="3.75" customHeight="1">
      <c r="E41" s="29"/>
    </row>
    <row r="42" ht="5.25" customHeight="1"/>
    <row r="43" spans="1:4" ht="16.5">
      <c r="A43" s="13"/>
      <c r="B43" s="33"/>
      <c r="C43" s="41"/>
      <c r="D43" s="41"/>
    </row>
    <row r="44" spans="1:4" ht="11.25" customHeight="1">
      <c r="A44" s="33"/>
      <c r="B44" s="33"/>
      <c r="C44" s="33"/>
      <c r="D44" s="33"/>
    </row>
    <row r="45" spans="1:4" ht="10.5" customHeight="1">
      <c r="A45" s="33"/>
      <c r="B45" s="33"/>
      <c r="C45" s="33"/>
      <c r="D45" s="33"/>
    </row>
    <row r="46" spans="1:4" ht="16.5">
      <c r="A46" s="15"/>
      <c r="B46" s="33"/>
      <c r="C46" s="33"/>
      <c r="D46" s="33"/>
    </row>
    <row r="47" spans="1:4" ht="16.5">
      <c r="A47" s="15"/>
      <c r="B47" s="33"/>
      <c r="C47" s="41"/>
      <c r="D47" s="41"/>
    </row>
  </sheetData>
  <sheetProtection/>
  <mergeCells count="4">
    <mergeCell ref="A1:D1"/>
    <mergeCell ref="B2:D2"/>
    <mergeCell ref="C43:D43"/>
    <mergeCell ref="C47:D47"/>
  </mergeCells>
  <printOptions/>
  <pageMargins left="0.7" right="0.7" top="0.75" bottom="0.75" header="0.3" footer="0.3"/>
  <pageSetup fitToHeight="1" fitToWidth="1" horizontalDpi="600" verticalDpi="600" orientation="portrait" paperSize="9" scale="91" r:id="rId1"/>
</worksheet>
</file>

<file path=xl/worksheets/sheet64.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2.5" customHeight="1">
      <c r="A1" s="39" t="s">
        <v>129</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67547565</v>
      </c>
      <c r="C34" s="27">
        <v>43190665.35</v>
      </c>
      <c r="D34" s="28">
        <f t="shared" si="0"/>
        <v>63.94111371742268</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67547565</v>
      </c>
      <c r="C38" s="31">
        <f>SUM(C4:C37)</f>
        <v>43190665.35</v>
      </c>
      <c r="D38" s="32">
        <f>C38/B38*100</f>
        <v>63.94111371742268</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65.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60" customHeight="1">
      <c r="A1" s="39" t="s">
        <v>128</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9554103</v>
      </c>
      <c r="C4" s="27">
        <v>7488351</v>
      </c>
      <c r="D4" s="28">
        <f aca="true" t="shared" si="0" ref="D4:D36">IF(B4&gt;0,C4/B4*100,0)</f>
        <v>78.37837837837837</v>
      </c>
      <c r="E4" s="29"/>
      <c r="F4" s="29"/>
    </row>
    <row r="5" spans="1:6" ht="15.75" customHeight="1">
      <c r="A5" s="26" t="s">
        <v>7</v>
      </c>
      <c r="B5" s="27">
        <v>2969518.5</v>
      </c>
      <c r="C5" s="27">
        <v>2323971</v>
      </c>
      <c r="D5" s="28">
        <f t="shared" si="0"/>
        <v>78.26086956521739</v>
      </c>
      <c r="E5" s="29"/>
      <c r="F5" s="29"/>
    </row>
    <row r="6" spans="1:6" ht="15.75" customHeight="1">
      <c r="A6" s="26" t="s">
        <v>8</v>
      </c>
      <c r="B6" s="27">
        <v>1385775.3</v>
      </c>
      <c r="C6" s="27">
        <v>1385775.3</v>
      </c>
      <c r="D6" s="28">
        <f t="shared" si="0"/>
        <v>100</v>
      </c>
      <c r="E6" s="29"/>
      <c r="F6" s="29"/>
    </row>
    <row r="7" spans="1:6" ht="15.75" customHeight="1">
      <c r="A7" s="26" t="s">
        <v>9</v>
      </c>
      <c r="B7" s="27">
        <v>1807533</v>
      </c>
      <c r="C7" s="27">
        <v>645547.5</v>
      </c>
      <c r="D7" s="28">
        <f t="shared" si="0"/>
        <v>35.714285714285715</v>
      </c>
      <c r="E7" s="29"/>
      <c r="F7" s="29"/>
    </row>
    <row r="8" spans="1:6" ht="15.75" customHeight="1">
      <c r="A8" s="26" t="s">
        <v>10</v>
      </c>
      <c r="B8" s="27">
        <v>1291095</v>
      </c>
      <c r="C8" s="27">
        <v>589990.39</v>
      </c>
      <c r="D8" s="28">
        <f t="shared" si="0"/>
        <v>45.69689991828641</v>
      </c>
      <c r="E8" s="29"/>
      <c r="F8" s="29"/>
    </row>
    <row r="9" spans="1:6" ht="15.75" customHeight="1">
      <c r="A9" s="26" t="s">
        <v>11</v>
      </c>
      <c r="B9" s="27">
        <v>364162.5</v>
      </c>
      <c r="C9" s="27">
        <v>0</v>
      </c>
      <c r="D9" s="28">
        <f t="shared" si="0"/>
        <v>0</v>
      </c>
      <c r="E9" s="29"/>
      <c r="F9" s="29"/>
    </row>
    <row r="10" spans="1:6" ht="15.75" customHeight="1">
      <c r="A10" s="26" t="s">
        <v>12</v>
      </c>
      <c r="B10" s="27">
        <v>1032876</v>
      </c>
      <c r="C10" s="27">
        <v>927995</v>
      </c>
      <c r="D10" s="28">
        <f t="shared" si="0"/>
        <v>89.84573172384681</v>
      </c>
      <c r="E10" s="29"/>
      <c r="F10" s="29"/>
    </row>
    <row r="11" spans="1:6" ht="15.75" customHeight="1">
      <c r="A11" s="26" t="s">
        <v>13</v>
      </c>
      <c r="B11" s="27">
        <v>5939037</v>
      </c>
      <c r="C11" s="27">
        <v>2969518.5</v>
      </c>
      <c r="D11" s="28">
        <f t="shared" si="0"/>
        <v>50</v>
      </c>
      <c r="E11" s="29"/>
      <c r="F11" s="29"/>
    </row>
    <row r="12" spans="1:6" ht="15.75" customHeight="1">
      <c r="A12" s="26" t="s">
        <v>14</v>
      </c>
      <c r="B12" s="27">
        <v>1936642.5</v>
      </c>
      <c r="C12" s="27">
        <v>1936642.5</v>
      </c>
      <c r="D12" s="28">
        <f t="shared" si="0"/>
        <v>100</v>
      </c>
      <c r="E12" s="29"/>
      <c r="F12" s="29"/>
    </row>
    <row r="13" spans="1:6" ht="15.75" customHeight="1">
      <c r="A13" s="26" t="s">
        <v>15</v>
      </c>
      <c r="B13" s="27">
        <v>856516.5</v>
      </c>
      <c r="C13" s="27">
        <v>856516.5</v>
      </c>
      <c r="D13" s="28">
        <f t="shared" si="0"/>
        <v>100</v>
      </c>
      <c r="E13" s="29"/>
      <c r="F13" s="29"/>
    </row>
    <row r="14" spans="1:6" ht="15.75" customHeight="1">
      <c r="A14" s="26" t="s">
        <v>16</v>
      </c>
      <c r="B14" s="27">
        <v>645547.5</v>
      </c>
      <c r="C14" s="27">
        <v>645547.5</v>
      </c>
      <c r="D14" s="28">
        <f t="shared" si="0"/>
        <v>100</v>
      </c>
      <c r="E14" s="29"/>
      <c r="F14" s="29"/>
    </row>
    <row r="15" spans="1:6" ht="15.75" customHeight="1">
      <c r="A15" s="26" t="s">
        <v>17</v>
      </c>
      <c r="B15" s="27">
        <v>3744175.5</v>
      </c>
      <c r="C15" s="27">
        <v>3744175.5</v>
      </c>
      <c r="D15" s="28">
        <f t="shared" si="0"/>
        <v>100</v>
      </c>
      <c r="E15" s="29"/>
      <c r="F15" s="29"/>
    </row>
    <row r="16" spans="1:6" ht="15.75" customHeight="1">
      <c r="A16" s="26" t="s">
        <v>18</v>
      </c>
      <c r="B16" s="27">
        <v>990000</v>
      </c>
      <c r="C16" s="27">
        <v>630000</v>
      </c>
      <c r="D16" s="28">
        <f t="shared" si="0"/>
        <v>63.63636363636363</v>
      </c>
      <c r="E16" s="29"/>
      <c r="F16" s="29"/>
    </row>
    <row r="17" spans="1:6" ht="15.75" customHeight="1">
      <c r="A17" s="26" t="s">
        <v>19</v>
      </c>
      <c r="B17" s="27">
        <v>2840409</v>
      </c>
      <c r="C17" s="27">
        <v>2453080.5</v>
      </c>
      <c r="D17" s="28">
        <f t="shared" si="0"/>
        <v>86.36363636363636</v>
      </c>
      <c r="E17" s="29"/>
      <c r="F17" s="29"/>
    </row>
    <row r="18" spans="1:6" ht="15.75" customHeight="1">
      <c r="A18" s="26" t="s">
        <v>20</v>
      </c>
      <c r="B18" s="27">
        <v>432000</v>
      </c>
      <c r="C18" s="27">
        <v>432000</v>
      </c>
      <c r="D18" s="28">
        <f t="shared" si="0"/>
        <v>100</v>
      </c>
      <c r="E18" s="29"/>
      <c r="F18" s="29"/>
    </row>
    <row r="19" spans="1:6" ht="15.75" customHeight="1">
      <c r="A19" s="26" t="s">
        <v>21</v>
      </c>
      <c r="B19" s="27">
        <v>2323971</v>
      </c>
      <c r="C19" s="27">
        <v>1161985.5</v>
      </c>
      <c r="D19" s="28">
        <f t="shared" si="0"/>
        <v>50</v>
      </c>
      <c r="E19" s="29"/>
      <c r="F19" s="29"/>
    </row>
    <row r="20" spans="1:6" ht="15.75" customHeight="1">
      <c r="A20" s="26" t="s">
        <v>22</v>
      </c>
      <c r="B20" s="27">
        <v>3485956.5</v>
      </c>
      <c r="C20" s="27">
        <v>2065752</v>
      </c>
      <c r="D20" s="28">
        <f t="shared" si="0"/>
        <v>59.25925925925925</v>
      </c>
      <c r="E20" s="29"/>
      <c r="F20" s="29"/>
    </row>
    <row r="21" spans="1:6" ht="15.75" customHeight="1">
      <c r="A21" s="26" t="s">
        <v>23</v>
      </c>
      <c r="B21" s="27">
        <v>774657</v>
      </c>
      <c r="C21" s="27">
        <v>387328.5</v>
      </c>
      <c r="D21" s="28">
        <f t="shared" si="0"/>
        <v>50</v>
      </c>
      <c r="E21" s="29"/>
      <c r="F21" s="29"/>
    </row>
    <row r="22" spans="1:6" ht="15.75" customHeight="1">
      <c r="A22" s="26" t="s">
        <v>24</v>
      </c>
      <c r="B22" s="27">
        <v>0</v>
      </c>
      <c r="C22" s="27">
        <v>0</v>
      </c>
      <c r="D22" s="28">
        <f t="shared" si="0"/>
        <v>0</v>
      </c>
      <c r="E22" s="29"/>
      <c r="F22" s="29"/>
    </row>
    <row r="23" spans="1:6" ht="15.75" customHeight="1">
      <c r="A23" s="26" t="s">
        <v>25</v>
      </c>
      <c r="B23" s="27">
        <v>609367.5</v>
      </c>
      <c r="C23" s="27">
        <v>0</v>
      </c>
      <c r="D23" s="28">
        <f t="shared" si="0"/>
        <v>0</v>
      </c>
      <c r="E23" s="29"/>
      <c r="F23" s="29"/>
    </row>
    <row r="24" spans="1:6" ht="15.75" customHeight="1">
      <c r="A24" s="26" t="s">
        <v>26</v>
      </c>
      <c r="B24" s="27">
        <v>517500</v>
      </c>
      <c r="C24" s="27">
        <v>517500</v>
      </c>
      <c r="D24" s="28">
        <f t="shared" si="0"/>
        <v>100</v>
      </c>
      <c r="E24" s="29"/>
      <c r="F24" s="29"/>
    </row>
    <row r="25" spans="1:6" ht="15.75" customHeight="1">
      <c r="A25" s="26" t="s">
        <v>27</v>
      </c>
      <c r="B25" s="27">
        <v>1584355.5</v>
      </c>
      <c r="C25" s="27">
        <v>1584355.5</v>
      </c>
      <c r="D25" s="28">
        <f t="shared" si="0"/>
        <v>100</v>
      </c>
      <c r="E25" s="29"/>
      <c r="F25" s="29"/>
    </row>
    <row r="26" spans="1:6" ht="15.75" customHeight="1">
      <c r="A26" s="26" t="s">
        <v>28</v>
      </c>
      <c r="B26" s="27">
        <v>1087425</v>
      </c>
      <c r="C26" s="27">
        <v>1087425</v>
      </c>
      <c r="D26" s="28">
        <f t="shared" si="0"/>
        <v>100</v>
      </c>
      <c r="E26" s="29"/>
      <c r="F26" s="29"/>
    </row>
    <row r="27" spans="1:6" ht="15.75" customHeight="1">
      <c r="A27" s="26" t="s">
        <v>29</v>
      </c>
      <c r="B27" s="27">
        <v>516438</v>
      </c>
      <c r="C27" s="27">
        <v>516438</v>
      </c>
      <c r="D27" s="28">
        <f t="shared" si="0"/>
        <v>100</v>
      </c>
      <c r="E27" s="29"/>
      <c r="F27" s="29"/>
    </row>
    <row r="28" spans="1:6" ht="15.75" customHeight="1">
      <c r="A28" s="26" t="s">
        <v>30</v>
      </c>
      <c r="B28" s="27">
        <v>1218735</v>
      </c>
      <c r="C28" s="27">
        <v>1218735</v>
      </c>
      <c r="D28" s="28">
        <f t="shared" si="0"/>
        <v>100</v>
      </c>
      <c r="E28" s="29"/>
      <c r="F28" s="29"/>
    </row>
    <row r="29" spans="1:6" ht="15.75" customHeight="1">
      <c r="A29" s="26" t="s">
        <v>31</v>
      </c>
      <c r="B29" s="27">
        <v>1420204.5</v>
      </c>
      <c r="C29" s="27">
        <v>963593.86</v>
      </c>
      <c r="D29" s="28">
        <f t="shared" si="0"/>
        <v>67.84895133060063</v>
      </c>
      <c r="E29" s="29"/>
      <c r="F29" s="29"/>
    </row>
    <row r="30" spans="1:6" ht="15.75" customHeight="1">
      <c r="A30" s="26" t="s">
        <v>32</v>
      </c>
      <c r="B30" s="27">
        <v>1200000</v>
      </c>
      <c r="C30" s="27">
        <v>1200000</v>
      </c>
      <c r="D30" s="28">
        <f t="shared" si="0"/>
        <v>100</v>
      </c>
      <c r="E30" s="29"/>
      <c r="F30" s="29"/>
    </row>
    <row r="31" spans="1:6" ht="15.75" customHeight="1">
      <c r="A31" s="26" t="s">
        <v>33</v>
      </c>
      <c r="B31" s="27">
        <v>611797.5</v>
      </c>
      <c r="C31" s="27">
        <v>611797.5</v>
      </c>
      <c r="D31" s="28">
        <f t="shared" si="0"/>
        <v>100</v>
      </c>
      <c r="E31" s="29"/>
      <c r="F31" s="29"/>
    </row>
    <row r="32" spans="1:6" ht="15.75" customHeight="1">
      <c r="A32" s="26" t="s">
        <v>34</v>
      </c>
      <c r="B32" s="27">
        <v>367078.5</v>
      </c>
      <c r="C32" s="27">
        <v>367078.5</v>
      </c>
      <c r="D32" s="28">
        <f t="shared" si="0"/>
        <v>100</v>
      </c>
      <c r="E32" s="29"/>
      <c r="F32" s="29"/>
    </row>
    <row r="33" spans="1:6" ht="15.75" customHeight="1">
      <c r="A33" s="26" t="s">
        <v>35</v>
      </c>
      <c r="B33" s="27">
        <v>688584</v>
      </c>
      <c r="C33" s="27">
        <v>0</v>
      </c>
      <c r="D33" s="28">
        <f t="shared" si="0"/>
        <v>0</v>
      </c>
      <c r="E33" s="29"/>
      <c r="F33" s="29"/>
    </row>
    <row r="34" spans="1:6" ht="15.75" customHeight="1">
      <c r="A34" s="26" t="s">
        <v>36</v>
      </c>
      <c r="B34" s="27">
        <v>1291095</v>
      </c>
      <c r="C34" s="27">
        <v>1291095</v>
      </c>
      <c r="D34" s="28">
        <f t="shared" si="0"/>
        <v>100</v>
      </c>
      <c r="E34" s="29"/>
      <c r="F34" s="29"/>
    </row>
    <row r="35" spans="1:6" ht="15.75" customHeight="1">
      <c r="A35" s="26" t="s">
        <v>37</v>
      </c>
      <c r="B35" s="27">
        <v>1463241</v>
      </c>
      <c r="C35" s="27">
        <v>1075912.5</v>
      </c>
      <c r="D35" s="28">
        <f t="shared" si="0"/>
        <v>73.52941176470588</v>
      </c>
      <c r="E35" s="29"/>
      <c r="F35" s="29"/>
    </row>
    <row r="36" spans="1:6" ht="15.75" customHeight="1">
      <c r="A36" s="26" t="s">
        <v>38</v>
      </c>
      <c r="B36" s="27">
        <v>2926482</v>
      </c>
      <c r="C36" s="27">
        <v>2477672.79</v>
      </c>
      <c r="D36" s="28">
        <f t="shared" si="0"/>
        <v>84.66386569266443</v>
      </c>
      <c r="E36" s="29"/>
      <c r="F36" s="29"/>
    </row>
    <row r="37" spans="1:6" ht="15.75" customHeight="1">
      <c r="A37" s="26" t="s">
        <v>39</v>
      </c>
      <c r="B37" s="27">
        <v>278410.700000003</v>
      </c>
      <c r="C37" s="27">
        <v>0</v>
      </c>
      <c r="D37" s="28">
        <f>C37/B37*100</f>
        <v>0</v>
      </c>
      <c r="E37" s="29"/>
      <c r="F37" s="29"/>
    </row>
    <row r="38" spans="1:5" ht="18" customHeight="1">
      <c r="A38" s="30" t="s">
        <v>40</v>
      </c>
      <c r="B38" s="31">
        <f>SUM(B4:B37)</f>
        <v>58154690</v>
      </c>
      <c r="C38" s="31">
        <f>SUM(C4:C37)</f>
        <v>43555780.839999996</v>
      </c>
      <c r="D38" s="32">
        <f>C38/B38*100</f>
        <v>74.89641994480583</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66.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45" customHeight="1">
      <c r="A1" s="39" t="s">
        <v>127</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217400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t="e">
        <f>C37/B37*100</f>
        <v>#DIV/0!</v>
      </c>
      <c r="E37" s="29"/>
      <c r="F37" s="29"/>
    </row>
    <row r="38" spans="1:5" ht="18" customHeight="1">
      <c r="A38" s="30" t="s">
        <v>40</v>
      </c>
      <c r="B38" s="31">
        <f>SUM(B4:B37)</f>
        <v>217400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67.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4">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45" customHeight="1">
      <c r="A1" s="39" t="s">
        <v>126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132315</v>
      </c>
      <c r="C4" s="27">
        <v>132315</v>
      </c>
      <c r="D4" s="28">
        <f aca="true" t="shared" si="0" ref="D4:D36">IF(B4&gt;0,C4/B4*100,0)</f>
        <v>100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38000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207772</v>
      </c>
      <c r="C35" s="27">
        <v>118131</v>
      </c>
      <c r="D35" s="28">
        <f t="shared" si="0"/>
        <v>56.85607300309955</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t="e">
        <f>C37/B37*100</f>
        <v>#DIV/0!</v>
      </c>
      <c r="E37" s="29"/>
      <c r="F37" s="29"/>
    </row>
    <row r="38" spans="1:5" ht="18" customHeight="1">
      <c r="A38" s="30" t="s">
        <v>40</v>
      </c>
      <c r="B38" s="31">
        <f>SUM(B4:B37)</f>
        <v>378087</v>
      </c>
      <c r="C38" s="31">
        <f>SUM(C4:C37)</f>
        <v>250446</v>
      </c>
      <c r="D38" s="32">
        <f>C38/B38*100</f>
        <v>66.24030976997358</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68.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45" customHeight="1">
      <c r="A1" s="39" t="s">
        <v>126</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3902500</v>
      </c>
      <c r="C4" s="27">
        <v>3902500</v>
      </c>
      <c r="D4" s="28">
        <f aca="true" t="shared" si="0" ref="D4:D36">IF(B4&gt;0,C4/B4*100,0)</f>
        <v>100</v>
      </c>
      <c r="E4" s="29"/>
      <c r="F4" s="29"/>
    </row>
    <row r="5" spans="1:6" ht="15.75" customHeight="1">
      <c r="A5" s="26" t="s">
        <v>7</v>
      </c>
      <c r="B5" s="27">
        <v>420000</v>
      </c>
      <c r="C5" s="27">
        <v>420000</v>
      </c>
      <c r="D5" s="28">
        <f t="shared" si="0"/>
        <v>100</v>
      </c>
      <c r="E5" s="29"/>
      <c r="F5" s="29"/>
    </row>
    <row r="6" spans="1:6" ht="15.75" customHeight="1">
      <c r="A6" s="26" t="s">
        <v>8</v>
      </c>
      <c r="B6" s="27">
        <v>245000</v>
      </c>
      <c r="C6" s="27">
        <v>245000</v>
      </c>
      <c r="D6" s="28">
        <f t="shared" si="0"/>
        <v>100</v>
      </c>
      <c r="E6" s="29"/>
      <c r="F6" s="29"/>
    </row>
    <row r="7" spans="1:6" ht="15.75" customHeight="1">
      <c r="A7" s="26" t="s">
        <v>9</v>
      </c>
      <c r="B7" s="27">
        <v>210000</v>
      </c>
      <c r="C7" s="27">
        <v>0</v>
      </c>
      <c r="D7" s="28">
        <f t="shared" si="0"/>
        <v>0</v>
      </c>
      <c r="E7" s="29"/>
      <c r="F7" s="29"/>
    </row>
    <row r="8" spans="1:6" ht="15.75" customHeight="1">
      <c r="A8" s="26" t="s">
        <v>10</v>
      </c>
      <c r="B8" s="27">
        <v>175000</v>
      </c>
      <c r="C8" s="27">
        <v>175000</v>
      </c>
      <c r="D8" s="28">
        <f t="shared" si="0"/>
        <v>100</v>
      </c>
      <c r="E8" s="29"/>
      <c r="F8" s="29"/>
    </row>
    <row r="9" spans="1:6" ht="15.75" customHeight="1">
      <c r="A9" s="26" t="s">
        <v>11</v>
      </c>
      <c r="B9" s="27">
        <v>0</v>
      </c>
      <c r="C9" s="27">
        <v>0</v>
      </c>
      <c r="D9" s="28">
        <f t="shared" si="0"/>
        <v>0</v>
      </c>
      <c r="E9" s="29"/>
      <c r="F9" s="29"/>
    </row>
    <row r="10" spans="1:6" ht="15.75" customHeight="1">
      <c r="A10" s="26" t="s">
        <v>12</v>
      </c>
      <c r="B10" s="27">
        <v>105000</v>
      </c>
      <c r="C10" s="27">
        <v>105000</v>
      </c>
      <c r="D10" s="28">
        <f t="shared" si="0"/>
        <v>100</v>
      </c>
      <c r="E10" s="29"/>
      <c r="F10" s="29"/>
    </row>
    <row r="11" spans="1:6" ht="15.75" customHeight="1">
      <c r="A11" s="26" t="s">
        <v>13</v>
      </c>
      <c r="B11" s="27">
        <v>0</v>
      </c>
      <c r="C11" s="27">
        <v>0</v>
      </c>
      <c r="D11" s="28">
        <f t="shared" si="0"/>
        <v>0</v>
      </c>
      <c r="E11" s="29"/>
      <c r="F11" s="29"/>
    </row>
    <row r="12" spans="1:6" ht="15.75" customHeight="1">
      <c r="A12" s="26" t="s">
        <v>14</v>
      </c>
      <c r="B12" s="27">
        <v>17500</v>
      </c>
      <c r="C12" s="27">
        <v>17500</v>
      </c>
      <c r="D12" s="28">
        <f t="shared" si="0"/>
        <v>100</v>
      </c>
      <c r="E12" s="29"/>
      <c r="F12" s="29"/>
    </row>
    <row r="13" spans="1:6" ht="15.75" customHeight="1">
      <c r="A13" s="26" t="s">
        <v>15</v>
      </c>
      <c r="B13" s="27">
        <v>0</v>
      </c>
      <c r="C13" s="27">
        <v>0</v>
      </c>
      <c r="D13" s="28">
        <f t="shared" si="0"/>
        <v>0</v>
      </c>
      <c r="E13" s="29"/>
      <c r="F13" s="29"/>
    </row>
    <row r="14" spans="1:6" ht="15.75" customHeight="1">
      <c r="A14" s="26" t="s">
        <v>16</v>
      </c>
      <c r="B14" s="27">
        <v>52500</v>
      </c>
      <c r="C14" s="27">
        <v>52500</v>
      </c>
      <c r="D14" s="28">
        <f t="shared" si="0"/>
        <v>100</v>
      </c>
      <c r="E14" s="29"/>
      <c r="F14" s="29"/>
    </row>
    <row r="15" spans="1:6" ht="15.75" customHeight="1">
      <c r="A15" s="26" t="s">
        <v>17</v>
      </c>
      <c r="B15" s="27">
        <v>262500</v>
      </c>
      <c r="C15" s="27">
        <v>262500</v>
      </c>
      <c r="D15" s="28">
        <f t="shared" si="0"/>
        <v>100</v>
      </c>
      <c r="E15" s="29"/>
      <c r="F15" s="29"/>
    </row>
    <row r="16" spans="1:6" ht="15.75" customHeight="1">
      <c r="A16" s="26" t="s">
        <v>18</v>
      </c>
      <c r="B16" s="27">
        <v>35000</v>
      </c>
      <c r="C16" s="27">
        <v>35000</v>
      </c>
      <c r="D16" s="28">
        <f t="shared" si="0"/>
        <v>100</v>
      </c>
      <c r="E16" s="29"/>
      <c r="F16" s="29"/>
    </row>
    <row r="17" spans="1:6" ht="15.75" customHeight="1">
      <c r="A17" s="26" t="s">
        <v>19</v>
      </c>
      <c r="B17" s="27">
        <v>87500</v>
      </c>
      <c r="C17" s="27">
        <v>87500</v>
      </c>
      <c r="D17" s="28">
        <f t="shared" si="0"/>
        <v>100</v>
      </c>
      <c r="E17" s="29"/>
      <c r="F17" s="29"/>
    </row>
    <row r="18" spans="1:6" ht="15.75" customHeight="1">
      <c r="A18" s="26" t="s">
        <v>20</v>
      </c>
      <c r="B18" s="27">
        <v>52500</v>
      </c>
      <c r="C18" s="27">
        <v>52500</v>
      </c>
      <c r="D18" s="28">
        <f t="shared" si="0"/>
        <v>100</v>
      </c>
      <c r="E18" s="29"/>
      <c r="F18" s="29"/>
    </row>
    <row r="19" spans="1:6" ht="15.75" customHeight="1">
      <c r="A19" s="26" t="s">
        <v>21</v>
      </c>
      <c r="B19" s="27">
        <v>140000</v>
      </c>
      <c r="C19" s="27">
        <v>140000</v>
      </c>
      <c r="D19" s="28">
        <f t="shared" si="0"/>
        <v>100</v>
      </c>
      <c r="E19" s="29"/>
      <c r="F19" s="29"/>
    </row>
    <row r="20" spans="1:6" ht="15.75" customHeight="1">
      <c r="A20" s="26" t="s">
        <v>22</v>
      </c>
      <c r="B20" s="27">
        <v>70000</v>
      </c>
      <c r="C20" s="27">
        <v>70000</v>
      </c>
      <c r="D20" s="28">
        <f t="shared" si="0"/>
        <v>100</v>
      </c>
      <c r="E20" s="29"/>
      <c r="F20" s="29"/>
    </row>
    <row r="21" spans="1:6" ht="15.75" customHeight="1">
      <c r="A21" s="26" t="s">
        <v>23</v>
      </c>
      <c r="B21" s="27">
        <v>140000</v>
      </c>
      <c r="C21" s="27">
        <v>140000</v>
      </c>
      <c r="D21" s="28">
        <f t="shared" si="0"/>
        <v>100</v>
      </c>
      <c r="E21" s="29"/>
      <c r="F21" s="29"/>
    </row>
    <row r="22" spans="1:6" ht="15.75" customHeight="1">
      <c r="A22" s="26" t="s">
        <v>24</v>
      </c>
      <c r="B22" s="27">
        <v>0</v>
      </c>
      <c r="C22" s="27">
        <v>0</v>
      </c>
      <c r="D22" s="28">
        <f t="shared" si="0"/>
        <v>0</v>
      </c>
      <c r="E22" s="29"/>
      <c r="F22" s="29"/>
    </row>
    <row r="23" spans="1:6" ht="15.75" customHeight="1">
      <c r="A23" s="26" t="s">
        <v>25</v>
      </c>
      <c r="B23" s="27">
        <v>52500</v>
      </c>
      <c r="C23" s="27">
        <v>52500</v>
      </c>
      <c r="D23" s="28">
        <f t="shared" si="0"/>
        <v>100</v>
      </c>
      <c r="E23" s="29"/>
      <c r="F23" s="29"/>
    </row>
    <row r="24" spans="1:6" ht="15.75" customHeight="1">
      <c r="A24" s="26" t="s">
        <v>26</v>
      </c>
      <c r="B24" s="27">
        <v>0</v>
      </c>
      <c r="C24" s="27">
        <v>0</v>
      </c>
      <c r="D24" s="28">
        <f t="shared" si="0"/>
        <v>0</v>
      </c>
      <c r="E24" s="29"/>
      <c r="F24" s="29"/>
    </row>
    <row r="25" spans="1:6" ht="15.75" customHeight="1">
      <c r="A25" s="26" t="s">
        <v>27</v>
      </c>
      <c r="B25" s="27">
        <v>210280</v>
      </c>
      <c r="C25" s="27">
        <v>210280</v>
      </c>
      <c r="D25" s="28">
        <f t="shared" si="0"/>
        <v>100</v>
      </c>
      <c r="E25" s="29"/>
      <c r="F25" s="29"/>
    </row>
    <row r="26" spans="1:6" ht="15.75" customHeight="1">
      <c r="A26" s="26" t="s">
        <v>28</v>
      </c>
      <c r="B26" s="27">
        <v>52500</v>
      </c>
      <c r="C26" s="27">
        <v>52500</v>
      </c>
      <c r="D26" s="28">
        <f t="shared" si="0"/>
        <v>100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105000</v>
      </c>
      <c r="C29" s="27">
        <v>105000</v>
      </c>
      <c r="D29" s="28">
        <f t="shared" si="0"/>
        <v>100</v>
      </c>
      <c r="E29" s="29"/>
      <c r="F29" s="29"/>
    </row>
    <row r="30" spans="1:6" ht="15.75" customHeight="1">
      <c r="A30" s="26" t="s">
        <v>32</v>
      </c>
      <c r="B30" s="27">
        <v>17500</v>
      </c>
      <c r="C30" s="27">
        <v>17500</v>
      </c>
      <c r="D30" s="28">
        <f t="shared" si="0"/>
        <v>100</v>
      </c>
      <c r="E30" s="29"/>
      <c r="F30" s="29"/>
    </row>
    <row r="31" spans="1:6" ht="15.75" customHeight="1">
      <c r="A31" s="26" t="s">
        <v>33</v>
      </c>
      <c r="B31" s="27">
        <v>17500</v>
      </c>
      <c r="C31" s="27">
        <v>17500</v>
      </c>
      <c r="D31" s="28">
        <f t="shared" si="0"/>
        <v>100</v>
      </c>
      <c r="E31" s="29"/>
      <c r="F31" s="29"/>
    </row>
    <row r="32" spans="1:6" ht="15.75" customHeight="1">
      <c r="A32" s="26" t="s">
        <v>34</v>
      </c>
      <c r="B32" s="27">
        <v>0</v>
      </c>
      <c r="C32" s="27">
        <v>0</v>
      </c>
      <c r="D32" s="28">
        <f t="shared" si="0"/>
        <v>0</v>
      </c>
      <c r="E32" s="29"/>
      <c r="F32" s="29"/>
    </row>
    <row r="33" spans="1:6" ht="15.75" customHeight="1">
      <c r="A33" s="26" t="s">
        <v>35</v>
      </c>
      <c r="B33" s="27">
        <v>140000</v>
      </c>
      <c r="C33" s="27">
        <v>140000</v>
      </c>
      <c r="D33" s="28">
        <f t="shared" si="0"/>
        <v>100</v>
      </c>
      <c r="E33" s="29"/>
      <c r="F33" s="29"/>
    </row>
    <row r="34" spans="1:6" ht="15.75" customHeight="1">
      <c r="A34" s="26" t="s">
        <v>36</v>
      </c>
      <c r="B34" s="27">
        <v>192220</v>
      </c>
      <c r="C34" s="27">
        <v>192220</v>
      </c>
      <c r="D34" s="28">
        <f t="shared" si="0"/>
        <v>100</v>
      </c>
      <c r="E34" s="29"/>
      <c r="F34" s="29"/>
    </row>
    <row r="35" spans="1:6" ht="15.75" customHeight="1">
      <c r="A35" s="26" t="s">
        <v>37</v>
      </c>
      <c r="B35" s="27">
        <v>105000</v>
      </c>
      <c r="C35" s="27">
        <v>105000</v>
      </c>
      <c r="D35" s="28">
        <f t="shared" si="0"/>
        <v>100</v>
      </c>
      <c r="E35" s="29"/>
      <c r="F35" s="29"/>
    </row>
    <row r="36" spans="1:6" ht="15.75" customHeight="1">
      <c r="A36" s="26" t="s">
        <v>38</v>
      </c>
      <c r="B36" s="27">
        <v>192500</v>
      </c>
      <c r="C36" s="27">
        <v>192500</v>
      </c>
      <c r="D36" s="28">
        <f t="shared" si="0"/>
        <v>100</v>
      </c>
      <c r="E36" s="29"/>
      <c r="F36" s="29"/>
    </row>
    <row r="37" spans="1:6" ht="15.75" customHeight="1" hidden="1">
      <c r="A37" s="26" t="s">
        <v>39</v>
      </c>
      <c r="B37" s="27">
        <v>0</v>
      </c>
      <c r="C37" s="27">
        <v>0</v>
      </c>
      <c r="D37" s="28" t="e">
        <f>C37/B37*100</f>
        <v>#DIV/0!</v>
      </c>
      <c r="E37" s="29"/>
      <c r="F37" s="29"/>
    </row>
    <row r="38" spans="1:5" ht="18" customHeight="1">
      <c r="A38" s="30" t="s">
        <v>40</v>
      </c>
      <c r="B38" s="31">
        <f>SUM(B4:B37)</f>
        <v>7000000</v>
      </c>
      <c r="C38" s="31">
        <f>SUM(C4:C37)</f>
        <v>6790000</v>
      </c>
      <c r="D38" s="32">
        <f>C38/B38*100</f>
        <v>97</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69.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7">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82.5" customHeight="1">
      <c r="A1" s="39" t="s">
        <v>125</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200000000</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200000000</v>
      </c>
      <c r="C38" s="31">
        <f>SUM(C4:C37)</f>
        <v>0</v>
      </c>
      <c r="D38" s="32">
        <f>C38/B38*100</f>
        <v>0</v>
      </c>
      <c r="E38" s="29"/>
    </row>
    <row r="39" ht="3.75" customHeight="1">
      <c r="E39" s="29"/>
    </row>
    <row r="40" ht="5.25" customHeight="1"/>
    <row r="41" spans="1:4" ht="16.5">
      <c r="A41" s="13"/>
      <c r="B41" s="33"/>
      <c r="C41" s="37"/>
      <c r="D41" s="35"/>
    </row>
    <row r="42" spans="1:4" ht="11.25" customHeight="1">
      <c r="A42" s="33"/>
      <c r="B42" s="33"/>
      <c r="C42" s="33"/>
      <c r="D42" s="33"/>
    </row>
    <row r="43" spans="1:4" ht="17.25" customHeight="1">
      <c r="A43" s="33"/>
      <c r="B43" s="33"/>
      <c r="C43" s="37"/>
      <c r="D43" s="33"/>
    </row>
    <row r="44" spans="1:4" ht="16.5">
      <c r="A44" s="15"/>
      <c r="B44" s="33"/>
      <c r="C44" s="33"/>
      <c r="D44" s="33"/>
    </row>
    <row r="45" spans="1:4" ht="16.5">
      <c r="A45" s="15"/>
      <c r="B45" s="33"/>
      <c r="C45" s="41"/>
      <c r="D45" s="41"/>
    </row>
  </sheetData>
  <sheetProtection/>
  <mergeCells count="3">
    <mergeCell ref="A1:D1"/>
    <mergeCell ref="B2:D2"/>
    <mergeCell ref="C45:D45"/>
  </mergeCells>
  <printOptions/>
  <pageMargins left="0.7" right="0.7" top="0.75" bottom="0.75" header="0.3" footer="0.3"/>
  <pageSetup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F48"/>
  <sheetViews>
    <sheetView zoomScale="110" zoomScaleNormal="110" zoomScalePageLayoutView="0" workbookViewId="0" topLeftCell="A13">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96.75" customHeight="1">
      <c r="A1" s="39" t="s">
        <v>114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c r="C4" s="27"/>
      <c r="D4" s="28">
        <f aca="true" t="shared" si="0" ref="D4:D38">IF(B4&gt;0,C4/B4*100,0)</f>
        <v>0</v>
      </c>
      <c r="E4" s="29"/>
      <c r="F4" s="29"/>
    </row>
    <row r="5" spans="1:6" ht="15.75" customHeight="1">
      <c r="A5" s="26" t="s">
        <v>7</v>
      </c>
      <c r="B5" s="27"/>
      <c r="C5" s="27"/>
      <c r="D5" s="28">
        <f t="shared" si="0"/>
        <v>0</v>
      </c>
      <c r="E5" s="29"/>
      <c r="F5" s="29"/>
    </row>
    <row r="6" spans="1:6" ht="15.75" customHeight="1">
      <c r="A6" s="26" t="s">
        <v>8</v>
      </c>
      <c r="B6" s="27"/>
      <c r="C6" s="27"/>
      <c r="D6" s="28">
        <f t="shared" si="0"/>
        <v>0</v>
      </c>
      <c r="E6" s="29"/>
      <c r="F6" s="29"/>
    </row>
    <row r="7" spans="1:6" ht="15.75" customHeight="1">
      <c r="A7" s="26" t="s">
        <v>9</v>
      </c>
      <c r="B7" s="27"/>
      <c r="C7" s="27"/>
      <c r="D7" s="28">
        <f t="shared" si="0"/>
        <v>0</v>
      </c>
      <c r="E7" s="29"/>
      <c r="F7" s="29"/>
    </row>
    <row r="8" spans="1:6" ht="15.75" customHeight="1">
      <c r="A8" s="26" t="s">
        <v>10</v>
      </c>
      <c r="B8" s="27"/>
      <c r="C8" s="27"/>
      <c r="D8" s="28">
        <f t="shared" si="0"/>
        <v>0</v>
      </c>
      <c r="E8" s="29"/>
      <c r="F8" s="29"/>
    </row>
    <row r="9" spans="1:6" ht="15.75" customHeight="1">
      <c r="A9" s="26" t="s">
        <v>11</v>
      </c>
      <c r="B9" s="27"/>
      <c r="C9" s="27"/>
      <c r="D9" s="28">
        <f t="shared" si="0"/>
        <v>0</v>
      </c>
      <c r="E9" s="29"/>
      <c r="F9" s="29"/>
    </row>
    <row r="10" spans="1:6" ht="15.75" customHeight="1">
      <c r="A10" s="26" t="s">
        <v>12</v>
      </c>
      <c r="B10" s="27"/>
      <c r="C10" s="27"/>
      <c r="D10" s="28">
        <f t="shared" si="0"/>
        <v>0</v>
      </c>
      <c r="E10" s="29"/>
      <c r="F10" s="29"/>
    </row>
    <row r="11" spans="1:6" ht="15.75" customHeight="1">
      <c r="A11" s="26" t="s">
        <v>13</v>
      </c>
      <c r="B11" s="27"/>
      <c r="C11" s="27"/>
      <c r="D11" s="28">
        <f t="shared" si="0"/>
        <v>0</v>
      </c>
      <c r="E11" s="29"/>
      <c r="F11" s="29"/>
    </row>
    <row r="12" spans="1:6" ht="15.75" customHeight="1">
      <c r="A12" s="26" t="s">
        <v>14</v>
      </c>
      <c r="B12" s="27"/>
      <c r="C12" s="27"/>
      <c r="D12" s="28">
        <f t="shared" si="0"/>
        <v>0</v>
      </c>
      <c r="E12" s="29"/>
      <c r="F12" s="29"/>
    </row>
    <row r="13" spans="1:6" ht="15.75" customHeight="1">
      <c r="A13" s="38" t="s">
        <v>109</v>
      </c>
      <c r="B13" s="18">
        <v>933811</v>
      </c>
      <c r="C13" s="18">
        <v>933811</v>
      </c>
      <c r="D13" s="28">
        <f t="shared" si="0"/>
        <v>100</v>
      </c>
      <c r="E13" s="29"/>
      <c r="F13" s="29"/>
    </row>
    <row r="14" spans="1:6" ht="15.75" customHeight="1">
      <c r="A14" s="26" t="s">
        <v>15</v>
      </c>
      <c r="B14" s="27"/>
      <c r="C14" s="27"/>
      <c r="D14" s="28">
        <f t="shared" si="0"/>
        <v>0</v>
      </c>
      <c r="E14" s="29"/>
      <c r="F14" s="29"/>
    </row>
    <row r="15" spans="1:6" ht="15.75" customHeight="1">
      <c r="A15" s="26" t="s">
        <v>16</v>
      </c>
      <c r="B15" s="27"/>
      <c r="C15" s="27"/>
      <c r="D15" s="28">
        <f t="shared" si="0"/>
        <v>0</v>
      </c>
      <c r="E15" s="29"/>
      <c r="F15" s="29"/>
    </row>
    <row r="16" spans="1:6" ht="15.75" customHeight="1">
      <c r="A16" s="26" t="s">
        <v>17</v>
      </c>
      <c r="B16" s="27"/>
      <c r="C16" s="27"/>
      <c r="D16" s="28">
        <f t="shared" si="0"/>
        <v>0</v>
      </c>
      <c r="E16" s="29"/>
      <c r="F16" s="29"/>
    </row>
    <row r="17" spans="1:6" ht="15.75" customHeight="1">
      <c r="A17" s="26" t="s">
        <v>18</v>
      </c>
      <c r="B17" s="27"/>
      <c r="C17" s="27"/>
      <c r="D17" s="28">
        <f t="shared" si="0"/>
        <v>0</v>
      </c>
      <c r="E17" s="29"/>
      <c r="F17" s="29"/>
    </row>
    <row r="18" spans="1:6" ht="15.75" customHeight="1">
      <c r="A18" s="26" t="s">
        <v>19</v>
      </c>
      <c r="B18" s="27"/>
      <c r="C18" s="27"/>
      <c r="D18" s="28">
        <f t="shared" si="0"/>
        <v>0</v>
      </c>
      <c r="E18" s="29"/>
      <c r="F18" s="29"/>
    </row>
    <row r="19" spans="1:6" ht="15.75" customHeight="1">
      <c r="A19" s="26" t="s">
        <v>20</v>
      </c>
      <c r="B19" s="27"/>
      <c r="C19" s="27"/>
      <c r="D19" s="28">
        <f t="shared" si="0"/>
        <v>0</v>
      </c>
      <c r="E19" s="29"/>
      <c r="F19" s="29"/>
    </row>
    <row r="20" spans="1:6" ht="15.75" customHeight="1">
      <c r="A20" s="26" t="s">
        <v>21</v>
      </c>
      <c r="B20" s="27"/>
      <c r="C20" s="27"/>
      <c r="D20" s="28">
        <f t="shared" si="0"/>
        <v>0</v>
      </c>
      <c r="E20" s="29"/>
      <c r="F20" s="29"/>
    </row>
    <row r="21" spans="1:6" ht="15.75" customHeight="1">
      <c r="A21" s="26" t="s">
        <v>22</v>
      </c>
      <c r="B21" s="27"/>
      <c r="C21" s="27"/>
      <c r="D21" s="28">
        <f t="shared" si="0"/>
        <v>0</v>
      </c>
      <c r="E21" s="29"/>
      <c r="F21" s="29"/>
    </row>
    <row r="22" spans="1:6" ht="15.75" customHeight="1">
      <c r="A22" s="26" t="s">
        <v>23</v>
      </c>
      <c r="B22" s="27"/>
      <c r="C22" s="27"/>
      <c r="D22" s="28">
        <f t="shared" si="0"/>
        <v>0</v>
      </c>
      <c r="E22" s="29"/>
      <c r="F22" s="29"/>
    </row>
    <row r="23" spans="1:6" ht="15.75" customHeight="1">
      <c r="A23" s="26" t="s">
        <v>24</v>
      </c>
      <c r="B23" s="27"/>
      <c r="C23" s="27"/>
      <c r="D23" s="28">
        <f t="shared" si="0"/>
        <v>0</v>
      </c>
      <c r="E23" s="29"/>
      <c r="F23" s="29"/>
    </row>
    <row r="24" spans="1:6" ht="15.75" customHeight="1">
      <c r="A24" s="26" t="s">
        <v>25</v>
      </c>
      <c r="B24" s="27"/>
      <c r="C24" s="27"/>
      <c r="D24" s="28">
        <f t="shared" si="0"/>
        <v>0</v>
      </c>
      <c r="E24" s="29"/>
      <c r="F24" s="29"/>
    </row>
    <row r="25" spans="1:6" ht="15.75" customHeight="1">
      <c r="A25" s="26" t="s">
        <v>26</v>
      </c>
      <c r="B25" s="27"/>
      <c r="C25" s="27"/>
      <c r="D25" s="28">
        <f t="shared" si="0"/>
        <v>0</v>
      </c>
      <c r="E25" s="29"/>
      <c r="F25" s="29"/>
    </row>
    <row r="26" spans="1:6" ht="15.75" customHeight="1">
      <c r="A26" s="26" t="s">
        <v>27</v>
      </c>
      <c r="B26" s="27"/>
      <c r="C26" s="27"/>
      <c r="D26" s="28">
        <f t="shared" si="0"/>
        <v>0</v>
      </c>
      <c r="E26" s="29"/>
      <c r="F26" s="29"/>
    </row>
    <row r="27" spans="1:6" ht="15.75" customHeight="1">
      <c r="A27" s="26" t="s">
        <v>28</v>
      </c>
      <c r="B27" s="27"/>
      <c r="C27" s="27"/>
      <c r="D27" s="28">
        <f t="shared" si="0"/>
        <v>0</v>
      </c>
      <c r="E27" s="29"/>
      <c r="F27" s="29"/>
    </row>
    <row r="28" spans="1:6" ht="15.75" customHeight="1">
      <c r="A28" s="26" t="s">
        <v>29</v>
      </c>
      <c r="B28" s="27"/>
      <c r="C28" s="27"/>
      <c r="D28" s="28">
        <f t="shared" si="0"/>
        <v>0</v>
      </c>
      <c r="E28" s="29"/>
      <c r="F28" s="29"/>
    </row>
    <row r="29" spans="1:6" ht="15.75" customHeight="1">
      <c r="A29" s="26" t="s">
        <v>30</v>
      </c>
      <c r="B29" s="27"/>
      <c r="C29" s="27"/>
      <c r="D29" s="28">
        <f t="shared" si="0"/>
        <v>0</v>
      </c>
      <c r="E29" s="29"/>
      <c r="F29" s="29"/>
    </row>
    <row r="30" spans="1:6" ht="15.75" customHeight="1">
      <c r="A30" s="26" t="s">
        <v>31</v>
      </c>
      <c r="B30" s="27"/>
      <c r="C30" s="27"/>
      <c r="D30" s="28">
        <f t="shared" si="0"/>
        <v>0</v>
      </c>
      <c r="E30" s="29"/>
      <c r="F30" s="29"/>
    </row>
    <row r="31" spans="1:6" ht="15.75" customHeight="1">
      <c r="A31" s="26" t="s">
        <v>32</v>
      </c>
      <c r="B31" s="27"/>
      <c r="C31" s="27"/>
      <c r="D31" s="28">
        <f t="shared" si="0"/>
        <v>0</v>
      </c>
      <c r="E31" s="29"/>
      <c r="F31" s="29"/>
    </row>
    <row r="32" spans="1:6" ht="15.75" customHeight="1">
      <c r="A32" s="26" t="s">
        <v>33</v>
      </c>
      <c r="B32" s="27"/>
      <c r="C32" s="27"/>
      <c r="D32" s="28">
        <f t="shared" si="0"/>
        <v>0</v>
      </c>
      <c r="E32" s="29"/>
      <c r="F32" s="29"/>
    </row>
    <row r="33" spans="1:6" ht="15.75" customHeight="1">
      <c r="A33" s="26" t="s">
        <v>34</v>
      </c>
      <c r="B33" s="27"/>
      <c r="C33" s="27"/>
      <c r="D33" s="28">
        <f t="shared" si="0"/>
        <v>0</v>
      </c>
      <c r="E33" s="29"/>
      <c r="F33" s="29"/>
    </row>
    <row r="34" spans="1:6" ht="15.75" customHeight="1">
      <c r="A34" s="26" t="s">
        <v>35</v>
      </c>
      <c r="B34" s="27"/>
      <c r="C34" s="27"/>
      <c r="D34" s="28">
        <f t="shared" si="0"/>
        <v>0</v>
      </c>
      <c r="E34" s="29"/>
      <c r="F34" s="29"/>
    </row>
    <row r="35" spans="1:6" ht="15.75" customHeight="1">
      <c r="A35" s="26" t="s">
        <v>36</v>
      </c>
      <c r="B35" s="27"/>
      <c r="C35" s="27"/>
      <c r="D35" s="28">
        <f t="shared" si="0"/>
        <v>0</v>
      </c>
      <c r="E35" s="29"/>
      <c r="F35" s="29"/>
    </row>
    <row r="36" spans="1:6" ht="15.75" customHeight="1">
      <c r="A36" s="38" t="s">
        <v>110</v>
      </c>
      <c r="B36" s="18">
        <v>1946189</v>
      </c>
      <c r="C36" s="27">
        <v>1946189</v>
      </c>
      <c r="D36" s="28">
        <f t="shared" si="0"/>
        <v>100</v>
      </c>
      <c r="E36" s="29"/>
      <c r="F36" s="29"/>
    </row>
    <row r="37" spans="1:6" ht="15.75" customHeight="1">
      <c r="A37" s="26" t="s">
        <v>37</v>
      </c>
      <c r="B37" s="27"/>
      <c r="C37" s="27"/>
      <c r="D37" s="28">
        <f t="shared" si="0"/>
        <v>0</v>
      </c>
      <c r="E37" s="29"/>
      <c r="F37" s="29"/>
    </row>
    <row r="38" spans="1:6" ht="15.75" customHeight="1">
      <c r="A38" s="26" t="s">
        <v>38</v>
      </c>
      <c r="B38" s="27"/>
      <c r="C38" s="27"/>
      <c r="D38" s="28">
        <f t="shared" si="0"/>
        <v>0</v>
      </c>
      <c r="E38" s="29"/>
      <c r="F38" s="29"/>
    </row>
    <row r="39" spans="1:6" ht="15.75" customHeight="1" hidden="1">
      <c r="A39" s="26" t="s">
        <v>39</v>
      </c>
      <c r="B39" s="27"/>
      <c r="C39" s="27">
        <v>0</v>
      </c>
      <c r="D39" s="28">
        <v>0</v>
      </c>
      <c r="E39" s="29"/>
      <c r="F39" s="29"/>
    </row>
    <row r="40" spans="1:5" ht="18" customHeight="1">
      <c r="A40" s="30" t="s">
        <v>40</v>
      </c>
      <c r="B40" s="31">
        <f>SUM(B4:B39)</f>
        <v>2880000</v>
      </c>
      <c r="C40" s="31">
        <f>SUM(C4:C39)</f>
        <v>2880000</v>
      </c>
      <c r="D40" s="32">
        <f>C40/B40*100</f>
        <v>100</v>
      </c>
      <c r="E40" s="29"/>
    </row>
    <row r="41" ht="3.75" customHeight="1">
      <c r="E41" s="29"/>
    </row>
    <row r="42" ht="5.25" customHeight="1"/>
    <row r="43" spans="1:4" ht="16.5">
      <c r="A43" s="13"/>
      <c r="B43" s="33"/>
      <c r="C43" s="41"/>
      <c r="D43" s="41"/>
    </row>
    <row r="44" spans="1:4" ht="11.25" customHeight="1">
      <c r="A44" s="33"/>
      <c r="B44" s="34"/>
      <c r="C44" s="34"/>
      <c r="D44" s="33"/>
    </row>
    <row r="45" spans="1:4" ht="10.5" customHeight="1">
      <c r="A45" s="33"/>
      <c r="B45" s="33"/>
      <c r="C45" s="33"/>
      <c r="D45" s="33"/>
    </row>
    <row r="46" spans="1:4" ht="16.5">
      <c r="A46" s="15"/>
      <c r="B46" s="36"/>
      <c r="C46" s="34"/>
      <c r="D46" s="33"/>
    </row>
    <row r="47" spans="1:4" ht="16.5">
      <c r="A47" s="15"/>
      <c r="B47" s="33"/>
      <c r="C47" s="41"/>
      <c r="D47" s="41"/>
    </row>
    <row r="48" spans="2:3" ht="12.75">
      <c r="B48" s="29"/>
      <c r="C48" s="29"/>
    </row>
  </sheetData>
  <sheetProtection/>
  <mergeCells count="4">
    <mergeCell ref="A1:D1"/>
    <mergeCell ref="B2:D2"/>
    <mergeCell ref="C43:D43"/>
    <mergeCell ref="C47:D47"/>
  </mergeCells>
  <printOptions/>
  <pageMargins left="0.7" right="0.7" top="0.75" bottom="0.75" header="0.3" footer="0.3"/>
  <pageSetup fitToHeight="1" fitToWidth="1" horizontalDpi="600" verticalDpi="600" orientation="portrait" paperSize="9" scale="91" r:id="rId1"/>
</worksheet>
</file>

<file path=xl/worksheets/sheet70.xml><?xml version="1.0" encoding="utf-8"?>
<worksheet xmlns="http://schemas.openxmlformats.org/spreadsheetml/2006/main" xmlns:r="http://schemas.openxmlformats.org/officeDocument/2006/relationships">
  <sheetPr>
    <tabColor rgb="FF92D050"/>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4.28125" style="23" customWidth="1"/>
    <col min="5" max="5" width="11.57421875" style="23" bestFit="1" customWidth="1"/>
    <col min="6" max="16384" width="9.140625" style="23" customWidth="1"/>
  </cols>
  <sheetData>
    <row r="1" spans="1:4" s="1" customFormat="1" ht="67.5" customHeight="1">
      <c r="A1" s="39" t="s">
        <v>171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0</v>
      </c>
      <c r="C4" s="27">
        <v>0</v>
      </c>
      <c r="D4" s="28">
        <f aca="true" t="shared" si="0" ref="D4:D36">IF(B4&gt;0,C4/B4*100,0)</f>
        <v>0</v>
      </c>
      <c r="E4" s="29"/>
      <c r="F4" s="29"/>
    </row>
    <row r="5" spans="1:6" ht="15.75" customHeight="1">
      <c r="A5" s="26" t="s">
        <v>7</v>
      </c>
      <c r="B5" s="27">
        <v>2177209</v>
      </c>
      <c r="C5" s="27">
        <v>2177209</v>
      </c>
      <c r="D5" s="28">
        <f t="shared" si="0"/>
        <v>100</v>
      </c>
      <c r="E5" s="29"/>
      <c r="F5" s="29"/>
    </row>
    <row r="6" spans="1:6" ht="15.75" customHeight="1">
      <c r="A6" s="26" t="s">
        <v>8</v>
      </c>
      <c r="B6" s="27">
        <v>0</v>
      </c>
      <c r="C6" s="27">
        <v>0</v>
      </c>
      <c r="D6" s="28">
        <f t="shared" si="0"/>
        <v>0</v>
      </c>
      <c r="E6" s="29"/>
      <c r="F6" s="29"/>
    </row>
    <row r="7" spans="1:6" ht="15.75" customHeight="1">
      <c r="A7" s="26" t="s">
        <v>9</v>
      </c>
      <c r="B7" s="27">
        <v>1536853</v>
      </c>
      <c r="C7" s="27">
        <v>1536853</v>
      </c>
      <c r="D7" s="28">
        <f t="shared" si="0"/>
        <v>100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c r="A37" s="26" t="s">
        <v>39</v>
      </c>
      <c r="B37" s="27">
        <v>1826431.1199999992</v>
      </c>
      <c r="C37" s="27">
        <v>0</v>
      </c>
      <c r="D37" s="28">
        <f>C37/B37*100</f>
        <v>0</v>
      </c>
      <c r="E37" s="29"/>
      <c r="F37" s="29"/>
    </row>
    <row r="38" spans="1:5" ht="18" customHeight="1">
      <c r="A38" s="30" t="s">
        <v>40</v>
      </c>
      <c r="B38" s="31">
        <f>SUM(B4:B37)</f>
        <v>5540493.119999999</v>
      </c>
      <c r="C38" s="31">
        <f>SUM(C4:C37)</f>
        <v>3714062</v>
      </c>
      <c r="D38" s="32">
        <f>C38/B38*100</f>
        <v>67.03486349604925</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sheetPr>
    <tabColor theme="7" tint="0.39998000860214233"/>
    <pageSetUpPr fitToPage="1"/>
  </sheetPr>
  <dimension ref="A1:F45"/>
  <sheetViews>
    <sheetView zoomScalePageLayoutView="0" workbookViewId="0" topLeftCell="A1">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124</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304200</v>
      </c>
      <c r="C4" s="27">
        <v>304200</v>
      </c>
      <c r="D4" s="28">
        <f aca="true" t="shared" si="0" ref="D4:D36">IF(B4&gt;0,C4/B4*100,0)</f>
        <v>100</v>
      </c>
      <c r="E4" s="29"/>
      <c r="F4" s="29"/>
    </row>
    <row r="5" spans="1:6" ht="15.75" customHeight="1">
      <c r="A5" s="26" t="s">
        <v>7</v>
      </c>
      <c r="B5" s="27">
        <v>115400</v>
      </c>
      <c r="C5" s="27">
        <v>115400</v>
      </c>
      <c r="D5" s="28">
        <f t="shared" si="0"/>
        <v>100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225900</v>
      </c>
      <c r="C11" s="27">
        <v>225900</v>
      </c>
      <c r="D11" s="28">
        <f t="shared" si="0"/>
        <v>100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c r="C37" s="27">
        <v>0</v>
      </c>
      <c r="D37" s="28" t="e">
        <f>C37/B37*100</f>
        <v>#DIV/0!</v>
      </c>
      <c r="E37" s="29"/>
      <c r="F37" s="29"/>
    </row>
    <row r="38" spans="1:5" ht="18" customHeight="1">
      <c r="A38" s="30" t="s">
        <v>40</v>
      </c>
      <c r="B38" s="31">
        <f>SUM(B4:B37)</f>
        <v>645500</v>
      </c>
      <c r="C38" s="31">
        <f>SUM(C4:C37)</f>
        <v>645500</v>
      </c>
      <c r="D38" s="32">
        <f>C38/B38*100</f>
        <v>100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72.xml><?xml version="1.0" encoding="utf-8"?>
<worksheet xmlns="http://schemas.openxmlformats.org/spreadsheetml/2006/main" xmlns:r="http://schemas.openxmlformats.org/officeDocument/2006/relationships">
  <sheetPr>
    <tabColor theme="7" tint="0.39998000860214233"/>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104.25" customHeight="1">
      <c r="A1" s="39" t="s">
        <v>123</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92796153.69</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0</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53656150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c r="A37" s="26" t="s">
        <v>39</v>
      </c>
      <c r="B37" s="27">
        <v>5988206.310000002</v>
      </c>
      <c r="C37" s="27">
        <v>0</v>
      </c>
      <c r="D37" s="28">
        <f>C37/B37*100</f>
        <v>0</v>
      </c>
      <c r="E37" s="29"/>
      <c r="F37" s="29"/>
    </row>
    <row r="38" spans="1:5" ht="18" customHeight="1">
      <c r="A38" s="30" t="s">
        <v>40</v>
      </c>
      <c r="B38" s="31">
        <f>SUM(B4:B37)</f>
        <v>152440510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73.xml><?xml version="1.0" encoding="utf-8"?>
<worksheet xmlns="http://schemas.openxmlformats.org/spreadsheetml/2006/main" xmlns:r="http://schemas.openxmlformats.org/officeDocument/2006/relationships">
  <sheetPr>
    <tabColor theme="7" tint="0.39998000860214233"/>
    <pageSetUpPr fitToPage="1"/>
  </sheetPr>
  <dimension ref="A1:F45"/>
  <sheetViews>
    <sheetView zoomScalePageLayoutView="0" workbookViewId="0" topLeftCell="A10">
      <selection activeCell="I51" sqref="I5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102.75" customHeight="1">
      <c r="A1" s="39" t="s">
        <v>122</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135680462</v>
      </c>
      <c r="C4" s="27">
        <v>0</v>
      </c>
      <c r="D4" s="28">
        <f aca="true" t="shared" si="0" ref="D4:D36">IF(B4&gt;0,C4/B4*100,0)</f>
        <v>0</v>
      </c>
      <c r="E4" s="29"/>
      <c r="F4" s="29"/>
    </row>
    <row r="5" spans="1:6" ht="15.75" customHeight="1">
      <c r="A5" s="26" t="s">
        <v>7</v>
      </c>
      <c r="B5" s="27">
        <v>0</v>
      </c>
      <c r="C5" s="27">
        <v>0</v>
      </c>
      <c r="D5" s="28">
        <f t="shared" si="0"/>
        <v>0</v>
      </c>
      <c r="E5" s="29"/>
      <c r="F5" s="29"/>
    </row>
    <row r="6" spans="1:6" ht="15.75" customHeight="1">
      <c r="A6" s="26" t="s">
        <v>8</v>
      </c>
      <c r="B6" s="27">
        <v>0</v>
      </c>
      <c r="C6" s="27">
        <v>0</v>
      </c>
      <c r="D6" s="28">
        <f t="shared" si="0"/>
        <v>0</v>
      </c>
      <c r="E6" s="29"/>
      <c r="F6" s="29"/>
    </row>
    <row r="7" spans="1:6" ht="15.75" customHeight="1">
      <c r="A7" s="26" t="s">
        <v>9</v>
      </c>
      <c r="B7" s="27">
        <v>0</v>
      </c>
      <c r="C7" s="27">
        <v>0</v>
      </c>
      <c r="D7" s="28">
        <f t="shared" si="0"/>
        <v>0</v>
      </c>
      <c r="E7" s="29"/>
      <c r="F7" s="29"/>
    </row>
    <row r="8" spans="1:6" ht="15.75" customHeight="1">
      <c r="A8" s="26" t="s">
        <v>10</v>
      </c>
      <c r="B8" s="27">
        <v>0</v>
      </c>
      <c r="C8" s="27">
        <v>0</v>
      </c>
      <c r="D8" s="28">
        <f t="shared" si="0"/>
        <v>0</v>
      </c>
      <c r="E8" s="29"/>
      <c r="F8" s="29"/>
    </row>
    <row r="9" spans="1:6" ht="15.75" customHeight="1">
      <c r="A9" s="26" t="s">
        <v>11</v>
      </c>
      <c r="B9" s="27">
        <v>0</v>
      </c>
      <c r="C9" s="27">
        <v>0</v>
      </c>
      <c r="D9" s="28">
        <f t="shared" si="0"/>
        <v>0</v>
      </c>
      <c r="E9" s="29"/>
      <c r="F9" s="29"/>
    </row>
    <row r="10" spans="1:6" ht="15.75" customHeight="1">
      <c r="A10" s="26" t="s">
        <v>12</v>
      </c>
      <c r="B10" s="27">
        <v>0</v>
      </c>
      <c r="C10" s="27">
        <v>0</v>
      </c>
      <c r="D10" s="28">
        <f t="shared" si="0"/>
        <v>0</v>
      </c>
      <c r="E10" s="29"/>
      <c r="F10" s="29"/>
    </row>
    <row r="11" spans="1:6" ht="15.75" customHeight="1">
      <c r="A11" s="26" t="s">
        <v>13</v>
      </c>
      <c r="B11" s="27">
        <v>93349128</v>
      </c>
      <c r="C11" s="27">
        <v>0</v>
      </c>
      <c r="D11" s="28">
        <f t="shared" si="0"/>
        <v>0</v>
      </c>
      <c r="E11" s="29"/>
      <c r="F11" s="29"/>
    </row>
    <row r="12" spans="1:6" ht="15.75" customHeight="1">
      <c r="A12" s="26" t="s">
        <v>14</v>
      </c>
      <c r="B12" s="27">
        <v>0</v>
      </c>
      <c r="C12" s="27">
        <v>0</v>
      </c>
      <c r="D12" s="28">
        <f t="shared" si="0"/>
        <v>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0</v>
      </c>
      <c r="C15" s="27">
        <v>0</v>
      </c>
      <c r="D15" s="28">
        <f t="shared" si="0"/>
        <v>0</v>
      </c>
      <c r="E15" s="29"/>
      <c r="F15" s="29"/>
    </row>
    <row r="16" spans="1:6" ht="15.75" customHeight="1">
      <c r="A16" s="26" t="s">
        <v>18</v>
      </c>
      <c r="B16" s="27">
        <v>0</v>
      </c>
      <c r="C16" s="27">
        <v>0</v>
      </c>
      <c r="D16" s="28">
        <f t="shared" si="0"/>
        <v>0</v>
      </c>
      <c r="E16" s="29"/>
      <c r="F16" s="29"/>
    </row>
    <row r="17" spans="1:6" ht="15.75" customHeight="1">
      <c r="A17" s="26" t="s">
        <v>19</v>
      </c>
      <c r="B17" s="27">
        <v>0</v>
      </c>
      <c r="C17" s="27">
        <v>0</v>
      </c>
      <c r="D17" s="28">
        <f t="shared" si="0"/>
        <v>0</v>
      </c>
      <c r="E17" s="29"/>
      <c r="F17" s="29"/>
    </row>
    <row r="18" spans="1:6" ht="15.75" customHeight="1">
      <c r="A18" s="26" t="s">
        <v>20</v>
      </c>
      <c r="B18" s="27">
        <v>0</v>
      </c>
      <c r="C18" s="27">
        <v>0</v>
      </c>
      <c r="D18" s="28">
        <f t="shared" si="0"/>
        <v>0</v>
      </c>
      <c r="E18" s="29"/>
      <c r="F18" s="29"/>
    </row>
    <row r="19" spans="1:6" ht="15.75" customHeight="1">
      <c r="A19" s="26" t="s">
        <v>21</v>
      </c>
      <c r="B19" s="27">
        <v>0</v>
      </c>
      <c r="C19" s="27">
        <v>0</v>
      </c>
      <c r="D19" s="28">
        <f t="shared" si="0"/>
        <v>0</v>
      </c>
      <c r="E19" s="29"/>
      <c r="F19" s="29"/>
    </row>
    <row r="20" spans="1:6" ht="15.75" customHeight="1">
      <c r="A20" s="26" t="s">
        <v>22</v>
      </c>
      <c r="B20" s="27">
        <v>0</v>
      </c>
      <c r="C20" s="27">
        <v>0</v>
      </c>
      <c r="D20" s="28">
        <f t="shared" si="0"/>
        <v>0</v>
      </c>
      <c r="E20" s="29"/>
      <c r="F20" s="29"/>
    </row>
    <row r="21" spans="1:6" ht="15.75" customHeight="1">
      <c r="A21" s="26" t="s">
        <v>23</v>
      </c>
      <c r="B21" s="27">
        <v>0</v>
      </c>
      <c r="C21" s="27">
        <v>0</v>
      </c>
      <c r="D21" s="28">
        <f t="shared" si="0"/>
        <v>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0</v>
      </c>
      <c r="C24" s="27">
        <v>0</v>
      </c>
      <c r="D24" s="28">
        <f t="shared" si="0"/>
        <v>0</v>
      </c>
      <c r="E24" s="29"/>
      <c r="F24" s="29"/>
    </row>
    <row r="25" spans="1:6" ht="15.75" customHeight="1">
      <c r="A25" s="26" t="s">
        <v>27</v>
      </c>
      <c r="B25" s="27">
        <v>0</v>
      </c>
      <c r="C25" s="27">
        <v>0</v>
      </c>
      <c r="D25" s="28">
        <f t="shared" si="0"/>
        <v>0</v>
      </c>
      <c r="E25" s="29"/>
      <c r="F25" s="29"/>
    </row>
    <row r="26" spans="1:6" ht="15.75" customHeight="1">
      <c r="A26" s="26" t="s">
        <v>28</v>
      </c>
      <c r="B26" s="27">
        <v>0</v>
      </c>
      <c r="C26" s="27">
        <v>0</v>
      </c>
      <c r="D26" s="28">
        <f t="shared" si="0"/>
        <v>0</v>
      </c>
      <c r="E26" s="29"/>
      <c r="F26" s="29"/>
    </row>
    <row r="27" spans="1:6" ht="15.75" customHeight="1">
      <c r="A27" s="26" t="s">
        <v>29</v>
      </c>
      <c r="B27" s="27">
        <v>0</v>
      </c>
      <c r="C27" s="27">
        <v>0</v>
      </c>
      <c r="D27" s="28">
        <f t="shared" si="0"/>
        <v>0</v>
      </c>
      <c r="E27" s="29"/>
      <c r="F27" s="29"/>
    </row>
    <row r="28" spans="1:6" ht="15.75" customHeight="1">
      <c r="A28" s="26" t="s">
        <v>30</v>
      </c>
      <c r="B28" s="27">
        <v>0</v>
      </c>
      <c r="C28" s="27">
        <v>0</v>
      </c>
      <c r="D28" s="28">
        <f t="shared" si="0"/>
        <v>0</v>
      </c>
      <c r="E28" s="29"/>
      <c r="F28" s="29"/>
    </row>
    <row r="29" spans="1:6" ht="15.75" customHeight="1">
      <c r="A29" s="26" t="s">
        <v>31</v>
      </c>
      <c r="B29" s="27">
        <v>33250000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0</v>
      </c>
      <c r="C31" s="27">
        <v>0</v>
      </c>
      <c r="D31" s="28">
        <f t="shared" si="0"/>
        <v>0</v>
      </c>
      <c r="E31" s="29"/>
      <c r="F31" s="29"/>
    </row>
    <row r="32" spans="1:6" ht="15.75" customHeight="1">
      <c r="A32" s="26" t="s">
        <v>34</v>
      </c>
      <c r="B32" s="27">
        <v>0</v>
      </c>
      <c r="C32" s="27">
        <v>0</v>
      </c>
      <c r="D32" s="28">
        <f t="shared" si="0"/>
        <v>0</v>
      </c>
      <c r="E32" s="29"/>
      <c r="F32" s="29"/>
    </row>
    <row r="33" spans="1:6" ht="15.75" customHeight="1">
      <c r="A33" s="26" t="s">
        <v>35</v>
      </c>
      <c r="B33" s="27">
        <v>0</v>
      </c>
      <c r="C33" s="27">
        <v>0</v>
      </c>
      <c r="D33" s="28">
        <f t="shared" si="0"/>
        <v>0</v>
      </c>
      <c r="E33" s="29"/>
      <c r="F33" s="29"/>
    </row>
    <row r="34" spans="1:6" ht="15.75" customHeight="1">
      <c r="A34" s="26" t="s">
        <v>36</v>
      </c>
      <c r="B34" s="27">
        <v>0</v>
      </c>
      <c r="C34" s="27">
        <v>0</v>
      </c>
      <c r="D34" s="28">
        <f t="shared" si="0"/>
        <v>0</v>
      </c>
      <c r="E34" s="29"/>
      <c r="F34" s="29"/>
    </row>
    <row r="35" spans="1:6" ht="15.75" customHeight="1">
      <c r="A35" s="26" t="s">
        <v>37</v>
      </c>
      <c r="B35" s="27">
        <v>0</v>
      </c>
      <c r="C35" s="27">
        <v>0</v>
      </c>
      <c r="D35" s="28">
        <f t="shared" si="0"/>
        <v>0</v>
      </c>
      <c r="E35" s="29"/>
      <c r="F35" s="29"/>
    </row>
    <row r="36" spans="1:6" ht="15.75" customHeight="1">
      <c r="A36" s="26" t="s">
        <v>38</v>
      </c>
      <c r="B36" s="27">
        <v>0</v>
      </c>
      <c r="C36" s="27">
        <v>0</v>
      </c>
      <c r="D36" s="28">
        <f t="shared" si="0"/>
        <v>0</v>
      </c>
      <c r="E36" s="29"/>
      <c r="F36" s="29"/>
    </row>
    <row r="37" spans="1:6" ht="15.75" customHeight="1" hidden="1">
      <c r="A37" s="26" t="s">
        <v>39</v>
      </c>
      <c r="B37" s="27">
        <v>0</v>
      </c>
      <c r="C37" s="27">
        <v>0</v>
      </c>
      <c r="D37" s="28">
        <v>0</v>
      </c>
      <c r="E37" s="29"/>
      <c r="F37" s="29"/>
    </row>
    <row r="38" spans="1:5" ht="18" customHeight="1">
      <c r="A38" s="30" t="s">
        <v>40</v>
      </c>
      <c r="B38" s="31">
        <f>SUM(B4:B37)</f>
        <v>262279590</v>
      </c>
      <c r="C38" s="31">
        <f>SUM(C4:C37)</f>
        <v>0</v>
      </c>
      <c r="D38" s="32">
        <f>C38/B38*100</f>
        <v>0</v>
      </c>
      <c r="E38" s="29"/>
    </row>
    <row r="39" ht="3.75" customHeight="1">
      <c r="E39" s="29"/>
    </row>
    <row r="40" ht="5.25" customHeight="1"/>
    <row r="41" spans="1:4" ht="16.5">
      <c r="A41" s="13"/>
      <c r="B41" s="33"/>
      <c r="C41" s="41"/>
      <c r="D41" s="41"/>
    </row>
    <row r="42" spans="1:4" ht="11.25" customHeight="1">
      <c r="A42" s="33"/>
      <c r="B42" s="33"/>
      <c r="C42" s="33"/>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74.xml><?xml version="1.0" encoding="utf-8"?>
<worksheet xmlns="http://schemas.openxmlformats.org/spreadsheetml/2006/main" xmlns:r="http://schemas.openxmlformats.org/officeDocument/2006/relationships">
  <sheetPr>
    <tabColor theme="7" tint="0.39998000860214233"/>
    <pageSetUpPr fitToPage="1"/>
  </sheetPr>
  <dimension ref="A1:F45"/>
  <sheetViews>
    <sheetView zoomScalePageLayoutView="0" workbookViewId="0" topLeftCell="A1">
      <selection activeCell="A1" sqref="A1:D1"/>
    </sheetView>
  </sheetViews>
  <sheetFormatPr defaultColWidth="9.140625" defaultRowHeight="15"/>
  <cols>
    <col min="1" max="1" width="43.7109375" style="23" customWidth="1"/>
    <col min="2" max="3" width="19.28125" style="23" customWidth="1"/>
    <col min="4" max="4" width="13.8515625" style="23" customWidth="1"/>
    <col min="5" max="5" width="11.57421875" style="23" bestFit="1" customWidth="1"/>
    <col min="6" max="16384" width="9.140625" style="23" customWidth="1"/>
  </cols>
  <sheetData>
    <row r="1" spans="1:4" s="1" customFormat="1" ht="48.75" customHeight="1">
      <c r="A1" s="39" t="s">
        <v>121</v>
      </c>
      <c r="B1" s="39"/>
      <c r="C1" s="39"/>
      <c r="D1" s="39"/>
    </row>
    <row r="2" spans="1:4" ht="15.75">
      <c r="A2" s="22" t="s">
        <v>0</v>
      </c>
      <c r="B2" s="40" t="s">
        <v>1</v>
      </c>
      <c r="C2" s="40"/>
      <c r="D2" s="40"/>
    </row>
    <row r="3" spans="1:4" ht="32.25" customHeight="1">
      <c r="A3" s="24" t="s">
        <v>2</v>
      </c>
      <c r="B3" s="25" t="s">
        <v>3</v>
      </c>
      <c r="C3" s="25" t="s">
        <v>4</v>
      </c>
      <c r="D3" s="25" t="s">
        <v>5</v>
      </c>
    </row>
    <row r="4" spans="1:6" ht="15.75" customHeight="1">
      <c r="A4" s="26" t="s">
        <v>6</v>
      </c>
      <c r="B4" s="27">
        <v>513068</v>
      </c>
      <c r="C4" s="27">
        <v>513068</v>
      </c>
      <c r="D4" s="28">
        <f aca="true" t="shared" si="0" ref="D4:D36">IF(B4&gt;0,C4/B4*100,0)</f>
        <v>100</v>
      </c>
      <c r="E4" s="29"/>
      <c r="F4" s="29"/>
    </row>
    <row r="5" spans="1:6" ht="15.75" customHeight="1">
      <c r="A5" s="26" t="s">
        <v>7</v>
      </c>
      <c r="B5" s="27">
        <v>55367</v>
      </c>
      <c r="C5" s="27">
        <v>55367</v>
      </c>
      <c r="D5" s="28">
        <f t="shared" si="0"/>
        <v>100</v>
      </c>
      <c r="E5" s="29"/>
      <c r="F5" s="29"/>
    </row>
    <row r="6" spans="1:6" ht="15.75" customHeight="1">
      <c r="A6" s="26" t="s">
        <v>8</v>
      </c>
      <c r="B6" s="27">
        <v>31980</v>
      </c>
      <c r="C6" s="27">
        <v>31980</v>
      </c>
      <c r="D6" s="28">
        <f t="shared" si="0"/>
        <v>100</v>
      </c>
      <c r="E6" s="29"/>
      <c r="F6" s="29"/>
    </row>
    <row r="7" spans="1:6" ht="15.75" customHeight="1">
      <c r="A7" s="26" t="s">
        <v>9</v>
      </c>
      <c r="B7" s="27">
        <v>0</v>
      </c>
      <c r="C7" s="27">
        <v>0</v>
      </c>
      <c r="D7" s="28">
        <f t="shared" si="0"/>
        <v>0</v>
      </c>
      <c r="E7" s="29"/>
      <c r="F7" s="29"/>
    </row>
    <row r="8" spans="1:6" ht="15.75" customHeight="1">
      <c r="A8" s="26" t="s">
        <v>10</v>
      </c>
      <c r="B8" s="27">
        <v>119668</v>
      </c>
      <c r="C8" s="27">
        <v>119668</v>
      </c>
      <c r="D8" s="28">
        <f t="shared" si="0"/>
        <v>100</v>
      </c>
      <c r="E8" s="29"/>
      <c r="F8" s="29"/>
    </row>
    <row r="9" spans="1:6" ht="15.75" customHeight="1">
      <c r="A9" s="26" t="s">
        <v>11</v>
      </c>
      <c r="B9" s="27">
        <v>0</v>
      </c>
      <c r="C9" s="27">
        <v>0</v>
      </c>
      <c r="D9" s="28">
        <f t="shared" si="0"/>
        <v>0</v>
      </c>
      <c r="E9" s="29"/>
      <c r="F9" s="29"/>
    </row>
    <row r="10" spans="1:6" ht="15.75" customHeight="1">
      <c r="A10" s="26" t="s">
        <v>12</v>
      </c>
      <c r="B10" s="27">
        <v>201950</v>
      </c>
      <c r="C10" s="27">
        <v>201950</v>
      </c>
      <c r="D10" s="28">
        <f t="shared" si="0"/>
        <v>100</v>
      </c>
      <c r="E10" s="29"/>
      <c r="F10" s="29"/>
    </row>
    <row r="11" spans="1:6" ht="15.75" customHeight="1">
      <c r="A11" s="26" t="s">
        <v>13</v>
      </c>
      <c r="B11" s="27">
        <v>100472</v>
      </c>
      <c r="C11" s="27">
        <v>100472</v>
      </c>
      <c r="D11" s="28">
        <f t="shared" si="0"/>
        <v>100</v>
      </c>
      <c r="E11" s="29"/>
      <c r="F11" s="29"/>
    </row>
    <row r="12" spans="1:6" ht="15.75" customHeight="1">
      <c r="A12" s="26" t="s">
        <v>14</v>
      </c>
      <c r="B12" s="27">
        <v>94388</v>
      </c>
      <c r="C12" s="27">
        <v>94388</v>
      </c>
      <c r="D12" s="28">
        <f t="shared" si="0"/>
        <v>100</v>
      </c>
      <c r="E12" s="29"/>
      <c r="F12" s="29"/>
    </row>
    <row r="13" spans="1:6" ht="15.75" customHeight="1">
      <c r="A13" s="26" t="s">
        <v>15</v>
      </c>
      <c r="B13" s="27">
        <v>0</v>
      </c>
      <c r="C13" s="27">
        <v>0</v>
      </c>
      <c r="D13" s="28">
        <f t="shared" si="0"/>
        <v>0</v>
      </c>
      <c r="E13" s="29"/>
      <c r="F13" s="29"/>
    </row>
    <row r="14" spans="1:6" ht="15.75" customHeight="1">
      <c r="A14" s="26" t="s">
        <v>16</v>
      </c>
      <c r="B14" s="27">
        <v>0</v>
      </c>
      <c r="C14" s="27">
        <v>0</v>
      </c>
      <c r="D14" s="28">
        <f t="shared" si="0"/>
        <v>0</v>
      </c>
      <c r="E14" s="29"/>
      <c r="F14" s="29"/>
    </row>
    <row r="15" spans="1:6" ht="15.75" customHeight="1">
      <c r="A15" s="26" t="s">
        <v>17</v>
      </c>
      <c r="B15" s="27">
        <v>105229</v>
      </c>
      <c r="C15" s="27">
        <v>105229</v>
      </c>
      <c r="D15" s="28">
        <f t="shared" si="0"/>
        <v>100</v>
      </c>
      <c r="E15" s="29"/>
      <c r="F15" s="29"/>
    </row>
    <row r="16" spans="1:6" ht="15.75" customHeight="1">
      <c r="A16" s="26" t="s">
        <v>18</v>
      </c>
      <c r="B16" s="27">
        <v>295305</v>
      </c>
      <c r="C16" s="27">
        <v>295305</v>
      </c>
      <c r="D16" s="28">
        <f t="shared" si="0"/>
        <v>100</v>
      </c>
      <c r="E16" s="29"/>
      <c r="F16" s="29"/>
    </row>
    <row r="17" spans="1:6" ht="15.75" customHeight="1">
      <c r="A17" s="26" t="s">
        <v>19</v>
      </c>
      <c r="B17" s="27">
        <v>0</v>
      </c>
      <c r="C17" s="27">
        <v>0</v>
      </c>
      <c r="D17" s="28">
        <f t="shared" si="0"/>
        <v>0</v>
      </c>
      <c r="E17" s="29"/>
      <c r="F17" s="29"/>
    </row>
    <row r="18" spans="1:6" ht="15.75" customHeight="1">
      <c r="A18" s="26" t="s">
        <v>20</v>
      </c>
      <c r="B18" s="27">
        <v>90148</v>
      </c>
      <c r="C18" s="27">
        <v>90148</v>
      </c>
      <c r="D18" s="28">
        <f t="shared" si="0"/>
        <v>100</v>
      </c>
      <c r="E18" s="29"/>
      <c r="F18" s="29"/>
    </row>
    <row r="19" spans="1:6" ht="15.75" customHeight="1">
      <c r="A19" s="26" t="s">
        <v>21</v>
      </c>
      <c r="B19" s="27">
        <v>438018</v>
      </c>
      <c r="C19" s="27">
        <v>438018</v>
      </c>
      <c r="D19" s="28">
        <f t="shared" si="0"/>
        <v>100</v>
      </c>
      <c r="E19" s="29"/>
      <c r="F19" s="29"/>
    </row>
    <row r="20" spans="1:6" ht="15.75" customHeight="1">
      <c r="A20" s="26" t="s">
        <v>22</v>
      </c>
      <c r="B20" s="27">
        <v>37298</v>
      </c>
      <c r="C20" s="27">
        <v>37298</v>
      </c>
      <c r="D20" s="28">
        <f t="shared" si="0"/>
        <v>100</v>
      </c>
      <c r="E20" s="29"/>
      <c r="F20" s="29"/>
    </row>
    <row r="21" spans="1:6" ht="15.75" customHeight="1">
      <c r="A21" s="26" t="s">
        <v>23</v>
      </c>
      <c r="B21" s="27">
        <v>79748</v>
      </c>
      <c r="C21" s="27">
        <v>79748</v>
      </c>
      <c r="D21" s="28">
        <f t="shared" si="0"/>
        <v>100</v>
      </c>
      <c r="E21" s="29"/>
      <c r="F21" s="29"/>
    </row>
    <row r="22" spans="1:6" ht="15.75" customHeight="1">
      <c r="A22" s="26" t="s">
        <v>24</v>
      </c>
      <c r="B22" s="27">
        <v>0</v>
      </c>
      <c r="C22" s="27">
        <v>0</v>
      </c>
      <c r="D22" s="28">
        <f t="shared" si="0"/>
        <v>0</v>
      </c>
      <c r="E22" s="29"/>
      <c r="F22" s="29"/>
    </row>
    <row r="23" spans="1:6" ht="15.75" customHeight="1">
      <c r="A23" s="26" t="s">
        <v>25</v>
      </c>
      <c r="B23" s="27">
        <v>0</v>
      </c>
      <c r="C23" s="27">
        <v>0</v>
      </c>
      <c r="D23" s="28">
        <f t="shared" si="0"/>
        <v>0</v>
      </c>
      <c r="E23" s="29"/>
      <c r="F23" s="29"/>
    </row>
    <row r="24" spans="1:6" ht="15.75" customHeight="1">
      <c r="A24" s="26" t="s">
        <v>26</v>
      </c>
      <c r="B24" s="27">
        <v>79748</v>
      </c>
      <c r="C24" s="27">
        <v>79748</v>
      </c>
      <c r="D24" s="28">
        <f t="shared" si="0"/>
        <v>100</v>
      </c>
      <c r="E24" s="29"/>
      <c r="F24" s="29"/>
    </row>
    <row r="25" spans="1:6" ht="15.75" customHeight="1">
      <c r="A25" s="26" t="s">
        <v>27</v>
      </c>
      <c r="B25" s="27">
        <v>114690</v>
      </c>
      <c r="C25" s="27">
        <v>114690</v>
      </c>
      <c r="D25" s="28">
        <f t="shared" si="0"/>
        <v>100</v>
      </c>
      <c r="E25" s="29"/>
      <c r="F25" s="29"/>
    </row>
    <row r="26" spans="1:6" ht="15.75" customHeight="1">
      <c r="A26" s="26" t="s">
        <v>28</v>
      </c>
      <c r="B26" s="27">
        <v>39180</v>
      </c>
      <c r="C26" s="27">
        <v>39180</v>
      </c>
      <c r="D26" s="28">
        <f t="shared" si="0"/>
        <v>100</v>
      </c>
      <c r="E26" s="29"/>
      <c r="F26" s="29"/>
    </row>
    <row r="27" spans="1:6" ht="15.75" customHeight="1">
      <c r="A27" s="26" t="s">
        <v>29</v>
      </c>
      <c r="B27" s="27">
        <v>0</v>
      </c>
      <c r="C27" s="27">
        <v>0</v>
      </c>
      <c r="D27" s="28">
        <f t="shared" si="0"/>
        <v>0</v>
      </c>
      <c r="E27" s="29"/>
      <c r="F27" s="29"/>
    </row>
    <row r="28" spans="1:6" ht="15.75" customHeight="1">
      <c r="A28" s="26" t="s">
        <v>30</v>
      </c>
      <c r="B28" s="27">
        <v>79748</v>
      </c>
      <c r="C28" s="27">
        <v>79748</v>
      </c>
      <c r="D28" s="28">
        <f t="shared" si="0"/>
        <v>100</v>
      </c>
      <c r="E28" s="29"/>
      <c r="F28" s="29"/>
    </row>
    <row r="29" spans="1:6" ht="15.75" customHeight="1">
      <c r="A29" s="26" t="s">
        <v>31</v>
      </c>
      <c r="B29" s="27">
        <v>0</v>
      </c>
      <c r="C29" s="27">
        <v>0</v>
      </c>
      <c r="D29" s="28">
        <f t="shared" si="0"/>
        <v>0</v>
      </c>
      <c r="E29" s="29"/>
      <c r="F29" s="29"/>
    </row>
    <row r="30" spans="1:6" ht="15.75" customHeight="1">
      <c r="A30" s="26" t="s">
        <v>32</v>
      </c>
      <c r="B30" s="27">
        <v>0</v>
      </c>
      <c r="C30" s="27">
        <v>0</v>
      </c>
      <c r="D30" s="28">
        <f t="shared" si="0"/>
        <v>0</v>
      </c>
      <c r="E30" s="29"/>
      <c r="F30" s="29"/>
    </row>
    <row r="31" spans="1:6" ht="15.75" customHeight="1">
      <c r="A31" s="26" t="s">
        <v>33</v>
      </c>
      <c r="B31" s="27">
        <v>73894</v>
      </c>
      <c r="C31" s="27">
        <v>73894</v>
      </c>
      <c r="D31" s="28">
        <f t="shared" si="0"/>
        <v>100</v>
      </c>
      <c r="E31" s="29"/>
      <c r="F31" s="29"/>
    </row>
    <row r="32" spans="1:6" ht="15.75" customHeight="1">
      <c r="A32" s="26" t="s">
        <v>34</v>
      </c>
      <c r="B32" s="27">
        <v>0</v>
      </c>
      <c r="C32" s="27">
        <v>0</v>
      </c>
      <c r="D32" s="28">
        <f t="shared" si="0"/>
        <v>0</v>
      </c>
      <c r="E32" s="29"/>
      <c r="F32" s="29"/>
    </row>
    <row r="33" spans="1:6" ht="15.75" customHeight="1">
      <c r="A33" s="26" t="s">
        <v>35</v>
      </c>
      <c r="B33" s="27">
        <v>73920</v>
      </c>
      <c r="C33" s="27">
        <v>73920</v>
      </c>
      <c r="D33" s="28">
        <f t="shared" si="0"/>
        <v>100</v>
      </c>
      <c r="E33" s="29"/>
      <c r="F33" s="29"/>
    </row>
    <row r="34" spans="1:6" ht="15.75" customHeight="1">
      <c r="A34" s="26" t="s">
        <v>36</v>
      </c>
      <c r="B34" s="27">
        <v>192897</v>
      </c>
      <c r="C34" s="27">
        <v>192897</v>
      </c>
      <c r="D34" s="28">
        <f t="shared" si="0"/>
        <v>100</v>
      </c>
      <c r="E34" s="29"/>
      <c r="F34" s="29"/>
    </row>
    <row r="35" spans="1:6" ht="15.75" customHeight="1">
      <c r="A35" s="26" t="s">
        <v>37</v>
      </c>
      <c r="B35" s="27">
        <v>90496</v>
      </c>
      <c r="C35" s="27">
        <v>90496</v>
      </c>
      <c r="D35" s="28">
        <f t="shared" si="0"/>
        <v>100</v>
      </c>
      <c r="E35" s="29"/>
      <c r="F35" s="29"/>
    </row>
    <row r="36" spans="1:6" ht="15.75" customHeight="1">
      <c r="A36" s="26" t="s">
        <v>38</v>
      </c>
      <c r="B36" s="27">
        <v>92788</v>
      </c>
      <c r="C36" s="27">
        <v>92788</v>
      </c>
      <c r="D36" s="28">
        <f t="shared" si="0"/>
        <v>100</v>
      </c>
      <c r="E36" s="29"/>
      <c r="F36" s="29"/>
    </row>
    <row r="37" spans="1:6" ht="15.75" customHeight="1" hidden="1">
      <c r="A37" s="26" t="s">
        <v>39</v>
      </c>
      <c r="B37" s="27">
        <v>0</v>
      </c>
      <c r="C37" s="27">
        <v>0</v>
      </c>
      <c r="D37" s="28" t="e">
        <f>C37/B37*100</f>
        <v>#DIV/0!</v>
      </c>
      <c r="E37" s="29"/>
      <c r="F37" s="29"/>
    </row>
    <row r="38" spans="1:5" ht="18" customHeight="1">
      <c r="A38" s="30" t="s">
        <v>40</v>
      </c>
      <c r="B38" s="31">
        <f>SUM(B4:B37)</f>
        <v>3000000</v>
      </c>
      <c r="C38" s="31">
        <f>SUM(C4:C37)</f>
        <v>3000000</v>
      </c>
      <c r="D38" s="32">
        <f>C38/B38*100</f>
        <v>100</v>
      </c>
      <c r="E38" s="29"/>
    </row>
    <row r="39" ht="3.75" customHeight="1">
      <c r="E39" s="29"/>
    </row>
    <row r="40" ht="5.25" customHeight="1"/>
    <row r="41" spans="1:4" ht="16.5">
      <c r="A41" s="13"/>
      <c r="B41" s="33"/>
      <c r="C41" s="41"/>
      <c r="D41" s="41"/>
    </row>
    <row r="42" spans="1:4" ht="11.25" customHeight="1">
      <c r="A42" s="33"/>
      <c r="B42" s="33"/>
      <c r="C42" s="34"/>
      <c r="D42" s="33"/>
    </row>
    <row r="43" spans="1:4" ht="10.5" customHeight="1">
      <c r="A43" s="33"/>
      <c r="B43" s="33"/>
      <c r="C43" s="33"/>
      <c r="D43" s="33"/>
    </row>
    <row r="44" spans="1:4" ht="16.5">
      <c r="A44" s="15"/>
      <c r="B44" s="33"/>
      <c r="C44" s="33"/>
      <c r="D44" s="33"/>
    </row>
    <row r="45" spans="1:4" ht="16.5">
      <c r="A45" s="15"/>
      <c r="B45" s="33"/>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84" customHeight="1">
      <c r="A1" s="39" t="s">
        <v>118</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0</v>
      </c>
      <c r="C4" s="7">
        <v>0</v>
      </c>
      <c r="D4" s="8">
        <f aca="true" t="shared" si="0" ref="D4:D36">IF(B4&gt;0,C4/B4*100,0)</f>
        <v>0</v>
      </c>
      <c r="E4" s="9"/>
      <c r="F4" s="9"/>
    </row>
    <row r="5" spans="1:6" ht="15.75" customHeight="1">
      <c r="A5" s="6" t="s">
        <v>7</v>
      </c>
      <c r="B5" s="7">
        <v>0</v>
      </c>
      <c r="C5" s="7">
        <v>0</v>
      </c>
      <c r="D5" s="8">
        <f t="shared" si="0"/>
        <v>0</v>
      </c>
      <c r="E5" s="9"/>
      <c r="F5" s="9"/>
    </row>
    <row r="6" spans="1:6" ht="15.75" customHeight="1">
      <c r="A6" s="6" t="s">
        <v>8</v>
      </c>
      <c r="B6" s="7">
        <v>0</v>
      </c>
      <c r="C6" s="7">
        <v>0</v>
      </c>
      <c r="D6" s="8">
        <f t="shared" si="0"/>
        <v>0</v>
      </c>
      <c r="E6" s="9"/>
      <c r="F6" s="9"/>
    </row>
    <row r="7" spans="1:6" ht="15.75" customHeight="1">
      <c r="A7" s="6" t="s">
        <v>9</v>
      </c>
      <c r="B7" s="7">
        <v>0</v>
      </c>
      <c r="C7" s="7">
        <v>0</v>
      </c>
      <c r="D7" s="8">
        <f t="shared" si="0"/>
        <v>0</v>
      </c>
      <c r="E7" s="9"/>
      <c r="F7" s="9"/>
    </row>
    <row r="8" spans="1:6" ht="15.75" customHeight="1">
      <c r="A8" s="6" t="s">
        <v>10</v>
      </c>
      <c r="B8" s="7">
        <v>0</v>
      </c>
      <c r="C8" s="7">
        <v>0</v>
      </c>
      <c r="D8" s="8">
        <f t="shared" si="0"/>
        <v>0</v>
      </c>
      <c r="E8" s="9"/>
      <c r="F8" s="9"/>
    </row>
    <row r="9" spans="1:6" ht="15.75" customHeight="1">
      <c r="A9" s="6" t="s">
        <v>11</v>
      </c>
      <c r="B9" s="7">
        <v>0</v>
      </c>
      <c r="C9" s="7">
        <v>0</v>
      </c>
      <c r="D9" s="8">
        <f t="shared" si="0"/>
        <v>0</v>
      </c>
      <c r="E9" s="9"/>
      <c r="F9" s="9"/>
    </row>
    <row r="10" spans="1:6" ht="15.75" customHeight="1">
      <c r="A10" s="6" t="s">
        <v>12</v>
      </c>
      <c r="B10" s="7">
        <v>781000</v>
      </c>
      <c r="C10" s="7">
        <v>585750</v>
      </c>
      <c r="D10" s="8">
        <f t="shared" si="0"/>
        <v>75</v>
      </c>
      <c r="E10" s="9"/>
      <c r="F10" s="9"/>
    </row>
    <row r="11" spans="1:6" ht="15.75" customHeight="1">
      <c r="A11" s="6" t="s">
        <v>13</v>
      </c>
      <c r="B11" s="7">
        <v>2324000</v>
      </c>
      <c r="C11" s="7">
        <v>1743000</v>
      </c>
      <c r="D11" s="8">
        <f t="shared" si="0"/>
        <v>75</v>
      </c>
      <c r="E11" s="9"/>
      <c r="F11" s="9"/>
    </row>
    <row r="12" spans="1:6" ht="15.75" customHeight="1">
      <c r="A12" s="6" t="s">
        <v>14</v>
      </c>
      <c r="B12" s="7">
        <v>790000</v>
      </c>
      <c r="C12" s="7">
        <v>592500</v>
      </c>
      <c r="D12" s="8">
        <f t="shared" si="0"/>
        <v>75</v>
      </c>
      <c r="E12" s="9"/>
      <c r="F12" s="9"/>
    </row>
    <row r="13" spans="1:6" ht="15.75" customHeight="1">
      <c r="A13" s="6" t="s">
        <v>15</v>
      </c>
      <c r="B13" s="7">
        <v>423000</v>
      </c>
      <c r="C13" s="7">
        <v>317250</v>
      </c>
      <c r="D13" s="8">
        <f t="shared" si="0"/>
        <v>75</v>
      </c>
      <c r="E13" s="9"/>
      <c r="F13" s="9"/>
    </row>
    <row r="14" spans="1:6" ht="15.75" customHeight="1">
      <c r="A14" s="6" t="s">
        <v>16</v>
      </c>
      <c r="B14" s="7">
        <v>693000</v>
      </c>
      <c r="C14" s="7">
        <v>519750</v>
      </c>
      <c r="D14" s="8">
        <f t="shared" si="0"/>
        <v>75</v>
      </c>
      <c r="E14" s="9"/>
      <c r="F14" s="9"/>
    </row>
    <row r="15" spans="1:6" ht="15.75" customHeight="1">
      <c r="A15" s="6" t="s">
        <v>17</v>
      </c>
      <c r="B15" s="7">
        <v>2372000</v>
      </c>
      <c r="C15" s="7">
        <v>1779000</v>
      </c>
      <c r="D15" s="8">
        <f t="shared" si="0"/>
        <v>75</v>
      </c>
      <c r="E15" s="9"/>
      <c r="F15" s="9"/>
    </row>
    <row r="16" spans="1:6" ht="15.75" customHeight="1">
      <c r="A16" s="6" t="s">
        <v>18</v>
      </c>
      <c r="B16" s="7">
        <v>277000</v>
      </c>
      <c r="C16" s="7">
        <v>207750</v>
      </c>
      <c r="D16" s="8">
        <f t="shared" si="0"/>
        <v>75</v>
      </c>
      <c r="E16" s="9"/>
      <c r="F16" s="9"/>
    </row>
    <row r="17" spans="1:6" ht="15.75" customHeight="1">
      <c r="A17" s="6" t="s">
        <v>19</v>
      </c>
      <c r="B17" s="7">
        <v>1363000</v>
      </c>
      <c r="C17" s="7">
        <v>1022250</v>
      </c>
      <c r="D17" s="8">
        <f t="shared" si="0"/>
        <v>75</v>
      </c>
      <c r="E17" s="9"/>
      <c r="F17" s="9"/>
    </row>
    <row r="18" spans="1:6" ht="15.75" customHeight="1">
      <c r="A18" s="6" t="s">
        <v>20</v>
      </c>
      <c r="B18" s="7">
        <v>475000</v>
      </c>
      <c r="C18" s="7">
        <v>356250</v>
      </c>
      <c r="D18" s="8">
        <f t="shared" si="0"/>
        <v>75</v>
      </c>
      <c r="E18" s="9"/>
      <c r="F18" s="9"/>
    </row>
    <row r="19" spans="1:6" ht="15.75" customHeight="1">
      <c r="A19" s="6" t="s">
        <v>21</v>
      </c>
      <c r="B19" s="7">
        <v>1311000</v>
      </c>
      <c r="C19" s="7">
        <v>983250</v>
      </c>
      <c r="D19" s="8">
        <f t="shared" si="0"/>
        <v>75</v>
      </c>
      <c r="E19" s="9"/>
      <c r="F19" s="9"/>
    </row>
    <row r="20" spans="1:6" ht="15.75" customHeight="1">
      <c r="A20" s="6" t="s">
        <v>22</v>
      </c>
      <c r="B20" s="7">
        <v>732000</v>
      </c>
      <c r="C20" s="7">
        <v>549000</v>
      </c>
      <c r="D20" s="8">
        <f t="shared" si="0"/>
        <v>75</v>
      </c>
      <c r="E20" s="9"/>
      <c r="F20" s="9"/>
    </row>
    <row r="21" spans="1:6" ht="15.75" customHeight="1">
      <c r="A21" s="6" t="s">
        <v>23</v>
      </c>
      <c r="B21" s="7">
        <v>1050000</v>
      </c>
      <c r="C21" s="7">
        <v>787500</v>
      </c>
      <c r="D21" s="8">
        <f t="shared" si="0"/>
        <v>75</v>
      </c>
      <c r="E21" s="9"/>
      <c r="F21" s="9"/>
    </row>
    <row r="22" spans="1:6" ht="15.75" customHeight="1">
      <c r="A22" s="6" t="s">
        <v>24</v>
      </c>
      <c r="B22" s="7">
        <v>695000</v>
      </c>
      <c r="C22" s="7">
        <v>521250</v>
      </c>
      <c r="D22" s="8">
        <f t="shared" si="0"/>
        <v>75</v>
      </c>
      <c r="E22" s="9"/>
      <c r="F22" s="9"/>
    </row>
    <row r="23" spans="1:6" ht="15.75" customHeight="1">
      <c r="A23" s="6" t="s">
        <v>25</v>
      </c>
      <c r="B23" s="7">
        <v>668000</v>
      </c>
      <c r="C23" s="7">
        <v>501000</v>
      </c>
      <c r="D23" s="8">
        <f t="shared" si="0"/>
        <v>75</v>
      </c>
      <c r="E23" s="9"/>
      <c r="F23" s="9"/>
    </row>
    <row r="24" spans="1:6" ht="15.75" customHeight="1">
      <c r="A24" s="6" t="s">
        <v>26</v>
      </c>
      <c r="B24" s="7">
        <v>479000</v>
      </c>
      <c r="C24" s="7">
        <v>359250</v>
      </c>
      <c r="D24" s="8">
        <f t="shared" si="0"/>
        <v>75</v>
      </c>
      <c r="E24" s="9"/>
      <c r="F24" s="9"/>
    </row>
    <row r="25" spans="1:6" ht="15.75" customHeight="1">
      <c r="A25" s="6" t="s">
        <v>27</v>
      </c>
      <c r="B25" s="7">
        <v>696000</v>
      </c>
      <c r="C25" s="7">
        <v>522000</v>
      </c>
      <c r="D25" s="8">
        <f t="shared" si="0"/>
        <v>75</v>
      </c>
      <c r="E25" s="9"/>
      <c r="F25" s="9"/>
    </row>
    <row r="26" spans="1:6" ht="15.75" customHeight="1">
      <c r="A26" s="6" t="s">
        <v>28</v>
      </c>
      <c r="B26" s="7">
        <v>1051000</v>
      </c>
      <c r="C26" s="7">
        <v>788250</v>
      </c>
      <c r="D26" s="8">
        <f t="shared" si="0"/>
        <v>75</v>
      </c>
      <c r="E26" s="9"/>
      <c r="F26" s="9"/>
    </row>
    <row r="27" spans="1:6" ht="15.75" customHeight="1">
      <c r="A27" s="6" t="s">
        <v>29</v>
      </c>
      <c r="B27" s="7">
        <v>437000</v>
      </c>
      <c r="C27" s="7">
        <v>327750</v>
      </c>
      <c r="D27" s="8">
        <f t="shared" si="0"/>
        <v>75</v>
      </c>
      <c r="E27" s="9"/>
      <c r="F27" s="9"/>
    </row>
    <row r="28" spans="1:6" ht="15.75" customHeight="1">
      <c r="A28" s="6" t="s">
        <v>30</v>
      </c>
      <c r="B28" s="7">
        <v>971000</v>
      </c>
      <c r="C28" s="7">
        <v>728250</v>
      </c>
      <c r="D28" s="8">
        <f t="shared" si="0"/>
        <v>75</v>
      </c>
      <c r="E28" s="9"/>
      <c r="F28" s="9"/>
    </row>
    <row r="29" spans="1:6" ht="15.75" customHeight="1">
      <c r="A29" s="6" t="s">
        <v>31</v>
      </c>
      <c r="B29" s="7">
        <v>1538000</v>
      </c>
      <c r="C29" s="7">
        <v>1153500</v>
      </c>
      <c r="D29" s="8">
        <f t="shared" si="0"/>
        <v>75</v>
      </c>
      <c r="E29" s="9"/>
      <c r="F29" s="9"/>
    </row>
    <row r="30" spans="1:6" ht="15.75" customHeight="1">
      <c r="A30" s="6" t="s">
        <v>32</v>
      </c>
      <c r="B30" s="7">
        <v>260000</v>
      </c>
      <c r="C30" s="7">
        <v>195000</v>
      </c>
      <c r="D30" s="8">
        <f t="shared" si="0"/>
        <v>75</v>
      </c>
      <c r="E30" s="9"/>
      <c r="F30" s="9"/>
    </row>
    <row r="31" spans="1:6" ht="15.75" customHeight="1">
      <c r="A31" s="6" t="s">
        <v>33</v>
      </c>
      <c r="B31" s="7">
        <v>588000</v>
      </c>
      <c r="C31" s="7">
        <v>441000</v>
      </c>
      <c r="D31" s="8">
        <f t="shared" si="0"/>
        <v>75</v>
      </c>
      <c r="E31" s="9"/>
      <c r="F31" s="9"/>
    </row>
    <row r="32" spans="1:6" ht="15.75" customHeight="1">
      <c r="A32" s="6" t="s">
        <v>34</v>
      </c>
      <c r="B32" s="7">
        <v>751000</v>
      </c>
      <c r="C32" s="7">
        <v>563250</v>
      </c>
      <c r="D32" s="8">
        <f t="shared" si="0"/>
        <v>75</v>
      </c>
      <c r="E32" s="9"/>
      <c r="F32" s="9"/>
    </row>
    <row r="33" spans="1:6" ht="15.75" customHeight="1">
      <c r="A33" s="6" t="s">
        <v>35</v>
      </c>
      <c r="B33" s="7">
        <v>607000</v>
      </c>
      <c r="C33" s="7">
        <v>455250</v>
      </c>
      <c r="D33" s="8">
        <f t="shared" si="0"/>
        <v>75</v>
      </c>
      <c r="E33" s="9"/>
      <c r="F33" s="9"/>
    </row>
    <row r="34" spans="1:6" ht="15.75" customHeight="1">
      <c r="A34" s="6" t="s">
        <v>36</v>
      </c>
      <c r="B34" s="7">
        <v>898000</v>
      </c>
      <c r="C34" s="7">
        <v>673500</v>
      </c>
      <c r="D34" s="8">
        <f t="shared" si="0"/>
        <v>75</v>
      </c>
      <c r="E34" s="9"/>
      <c r="F34" s="9"/>
    </row>
    <row r="35" spans="1:6" ht="15.75" customHeight="1">
      <c r="A35" s="6" t="s">
        <v>37</v>
      </c>
      <c r="B35" s="7">
        <v>1362000</v>
      </c>
      <c r="C35" s="7">
        <v>1021500</v>
      </c>
      <c r="D35" s="8">
        <f t="shared" si="0"/>
        <v>75</v>
      </c>
      <c r="E35" s="9"/>
      <c r="F35" s="9"/>
    </row>
    <row r="36" spans="1:6" ht="15.75" customHeight="1">
      <c r="A36" s="6" t="s">
        <v>38</v>
      </c>
      <c r="B36" s="7">
        <v>1408000</v>
      </c>
      <c r="C36" s="7">
        <v>1056000</v>
      </c>
      <c r="D36" s="8">
        <f t="shared" si="0"/>
        <v>75</v>
      </c>
      <c r="E36" s="9"/>
      <c r="F36" s="9"/>
    </row>
    <row r="37" spans="1:6" ht="15.75" customHeight="1" hidden="1">
      <c r="A37" s="6" t="s">
        <v>39</v>
      </c>
      <c r="B37" s="7"/>
      <c r="D37" s="8" t="e">
        <f>C37/B37*100</f>
        <v>#DIV/0!</v>
      </c>
      <c r="E37" s="9"/>
      <c r="F37" s="9"/>
    </row>
    <row r="38" spans="1:5" ht="18" customHeight="1">
      <c r="A38" s="10" t="s">
        <v>40</v>
      </c>
      <c r="B38" s="11">
        <f>SUM(B4:B37)</f>
        <v>25000000</v>
      </c>
      <c r="C38" s="11">
        <f>SUM(C4:C37)</f>
        <v>18750000</v>
      </c>
      <c r="D38" s="12">
        <f>C38/B38*100</f>
        <v>75</v>
      </c>
      <c r="E38" s="9"/>
    </row>
    <row r="39" ht="3.75" customHeight="1">
      <c r="E39" s="9"/>
    </row>
    <row r="40" ht="5.25" customHeight="1"/>
    <row r="41" spans="1:4" ht="16.5">
      <c r="A41" s="13"/>
      <c r="B41" s="14"/>
      <c r="C41" s="41"/>
      <c r="D41" s="41"/>
    </row>
    <row r="42" spans="1:4" ht="11.25" customHeight="1">
      <c r="A42" s="14"/>
      <c r="B42" s="14"/>
      <c r="C42" s="14"/>
      <c r="D42" s="14"/>
    </row>
    <row r="43" spans="1:4" ht="10.5" customHeight="1">
      <c r="A43" s="14"/>
      <c r="B43" s="14"/>
      <c r="C43" s="14"/>
      <c r="D43" s="14"/>
    </row>
    <row r="44" spans="1:4" ht="16.5">
      <c r="A44" s="15"/>
      <c r="B44" s="14"/>
      <c r="C44" s="14"/>
      <c r="D44" s="14"/>
    </row>
    <row r="45" spans="1:4" ht="16.5">
      <c r="A45" s="15"/>
      <c r="B45" s="14"/>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ignoredErrors>
    <ignoredError sqref="D38" evalError="1"/>
  </ignoredError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45"/>
  <sheetViews>
    <sheetView zoomScalePageLayoutView="0" workbookViewId="0" topLeftCell="A4">
      <selection activeCell="I51" sqref="I51"/>
    </sheetView>
  </sheetViews>
  <sheetFormatPr defaultColWidth="9.140625" defaultRowHeight="15"/>
  <cols>
    <col min="1" max="1" width="43.7109375" style="3" customWidth="1"/>
    <col min="2" max="3" width="19.28125" style="3" customWidth="1"/>
    <col min="4" max="4" width="13.8515625" style="3" customWidth="1"/>
    <col min="5" max="5" width="11.57421875" style="3" bestFit="1" customWidth="1"/>
    <col min="6" max="16384" width="9.140625" style="3" customWidth="1"/>
  </cols>
  <sheetData>
    <row r="1" spans="1:4" s="1" customFormat="1" ht="130.5" customHeight="1">
      <c r="A1" s="39" t="s">
        <v>115</v>
      </c>
      <c r="B1" s="39"/>
      <c r="C1" s="39"/>
      <c r="D1" s="39"/>
    </row>
    <row r="2" spans="1:4" ht="15.75">
      <c r="A2" s="2" t="s">
        <v>0</v>
      </c>
      <c r="B2" s="40" t="s">
        <v>1</v>
      </c>
      <c r="C2" s="40"/>
      <c r="D2" s="40"/>
    </row>
    <row r="3" spans="1:4" ht="32.25" customHeight="1">
      <c r="A3" s="4" t="s">
        <v>2</v>
      </c>
      <c r="B3" s="5" t="s">
        <v>3</v>
      </c>
      <c r="C3" s="5" t="s">
        <v>4</v>
      </c>
      <c r="D3" s="5" t="s">
        <v>5</v>
      </c>
    </row>
    <row r="4" spans="1:6" ht="15.75" customHeight="1">
      <c r="A4" s="6" t="s">
        <v>6</v>
      </c>
      <c r="B4" s="7">
        <v>2268416.24</v>
      </c>
      <c r="C4" s="7">
        <v>2267184</v>
      </c>
      <c r="D4" s="8">
        <f aca="true" t="shared" si="0" ref="D4:D36">IF(B4&gt;0,C4/B4*100,0)</f>
        <v>99.94567839983371</v>
      </c>
      <c r="E4" s="9"/>
      <c r="F4" s="9"/>
    </row>
    <row r="5" spans="1:6" ht="15.75" customHeight="1">
      <c r="A5" s="6" t="s">
        <v>7</v>
      </c>
      <c r="B5" s="7">
        <v>75279.3</v>
      </c>
      <c r="C5" s="7">
        <v>49515</v>
      </c>
      <c r="D5" s="8">
        <f t="shared" si="0"/>
        <v>65.77505370002112</v>
      </c>
      <c r="E5" s="9"/>
      <c r="F5" s="9"/>
    </row>
    <row r="6" spans="1:6" ht="15.75" customHeight="1">
      <c r="A6" s="6" t="s">
        <v>8</v>
      </c>
      <c r="B6" s="7">
        <v>170633.08</v>
      </c>
      <c r="C6" s="7">
        <v>40148.96</v>
      </c>
      <c r="D6" s="8">
        <f t="shared" si="0"/>
        <v>23.529411764705884</v>
      </c>
      <c r="E6" s="9"/>
      <c r="F6" s="9"/>
    </row>
    <row r="7" spans="1:6" ht="15.75" customHeight="1">
      <c r="A7" s="6" t="s">
        <v>9</v>
      </c>
      <c r="B7" s="7">
        <v>50186.2</v>
      </c>
      <c r="C7" s="7">
        <v>0</v>
      </c>
      <c r="D7" s="8">
        <f t="shared" si="0"/>
        <v>0</v>
      </c>
      <c r="E7" s="9"/>
      <c r="F7" s="9"/>
    </row>
    <row r="8" spans="1:6" ht="15.75" customHeight="1">
      <c r="A8" s="6" t="s">
        <v>10</v>
      </c>
      <c r="B8" s="7">
        <v>12546.55</v>
      </c>
      <c r="C8" s="7">
        <v>0</v>
      </c>
      <c r="D8" s="8">
        <f t="shared" si="0"/>
        <v>0</v>
      </c>
      <c r="E8" s="9"/>
      <c r="F8" s="9"/>
    </row>
    <row r="9" spans="1:6" ht="15.75" customHeight="1">
      <c r="A9" s="6" t="s">
        <v>11</v>
      </c>
      <c r="B9" s="7">
        <v>25093.1</v>
      </c>
      <c r="C9" s="7">
        <v>0</v>
      </c>
      <c r="D9" s="8">
        <f t="shared" si="0"/>
        <v>0</v>
      </c>
      <c r="E9" s="9"/>
      <c r="F9" s="9"/>
    </row>
    <row r="10" spans="1:6" ht="15.75" customHeight="1">
      <c r="A10" s="6" t="s">
        <v>12</v>
      </c>
      <c r="B10" s="7">
        <v>20074.48</v>
      </c>
      <c r="C10" s="7">
        <v>0</v>
      </c>
      <c r="D10" s="8">
        <f t="shared" si="0"/>
        <v>0</v>
      </c>
      <c r="E10" s="9"/>
      <c r="F10" s="9"/>
    </row>
    <row r="11" spans="1:6" ht="15.75" customHeight="1">
      <c r="A11" s="6" t="s">
        <v>13</v>
      </c>
      <c r="B11" s="7">
        <v>328719.61</v>
      </c>
      <c r="C11" s="7">
        <v>0</v>
      </c>
      <c r="D11" s="8">
        <f t="shared" si="0"/>
        <v>0</v>
      </c>
      <c r="E11" s="9"/>
      <c r="F11" s="9"/>
    </row>
    <row r="12" spans="1:6" ht="15.75" customHeight="1">
      <c r="A12" s="6" t="s">
        <v>14</v>
      </c>
      <c r="B12" s="7">
        <v>12546.55</v>
      </c>
      <c r="C12" s="7">
        <v>12546.55</v>
      </c>
      <c r="D12" s="8">
        <f t="shared" si="0"/>
        <v>100</v>
      </c>
      <c r="E12" s="9"/>
      <c r="F12" s="9"/>
    </row>
    <row r="13" spans="1:6" ht="15.75" customHeight="1">
      <c r="A13" s="6" t="s">
        <v>15</v>
      </c>
      <c r="B13" s="7">
        <v>50186.2</v>
      </c>
      <c r="C13" s="7">
        <v>0</v>
      </c>
      <c r="D13" s="8">
        <f t="shared" si="0"/>
        <v>0</v>
      </c>
      <c r="E13" s="9"/>
      <c r="F13" s="9"/>
    </row>
    <row r="14" spans="1:6" ht="15.75" customHeight="1">
      <c r="A14" s="6" t="s">
        <v>16</v>
      </c>
      <c r="B14" s="7">
        <v>50186.2</v>
      </c>
      <c r="C14" s="7">
        <v>50186.2</v>
      </c>
      <c r="D14" s="8">
        <f t="shared" si="0"/>
        <v>100</v>
      </c>
      <c r="E14" s="9"/>
      <c r="F14" s="9"/>
    </row>
    <row r="15" spans="1:6" ht="15.75" customHeight="1">
      <c r="A15" s="6" t="s">
        <v>17</v>
      </c>
      <c r="B15" s="7">
        <v>37639.65</v>
      </c>
      <c r="C15" s="7">
        <v>37639.65</v>
      </c>
      <c r="D15" s="8">
        <f t="shared" si="0"/>
        <v>100</v>
      </c>
      <c r="E15" s="9"/>
      <c r="F15" s="9"/>
    </row>
    <row r="16" spans="1:6" ht="15.75" customHeight="1">
      <c r="A16" s="6" t="s">
        <v>18</v>
      </c>
      <c r="B16" s="7">
        <v>12546.55</v>
      </c>
      <c r="C16" s="7">
        <v>0</v>
      </c>
      <c r="D16" s="8">
        <f t="shared" si="0"/>
        <v>0</v>
      </c>
      <c r="E16" s="9"/>
      <c r="F16" s="9"/>
    </row>
    <row r="17" spans="1:6" ht="15.75" customHeight="1">
      <c r="A17" s="6" t="s">
        <v>19</v>
      </c>
      <c r="B17" s="7">
        <v>15055.86</v>
      </c>
      <c r="C17" s="7">
        <v>0</v>
      </c>
      <c r="D17" s="8">
        <f t="shared" si="0"/>
        <v>0</v>
      </c>
      <c r="E17" s="9"/>
      <c r="F17" s="9"/>
    </row>
    <row r="18" spans="1:6" ht="15.75" customHeight="1">
      <c r="A18" s="6" t="s">
        <v>20</v>
      </c>
      <c r="B18" s="7">
        <v>12546.55</v>
      </c>
      <c r="C18" s="7">
        <v>0</v>
      </c>
      <c r="D18" s="8">
        <f t="shared" si="0"/>
        <v>0</v>
      </c>
      <c r="E18" s="9"/>
      <c r="F18" s="9"/>
    </row>
    <row r="19" spans="1:6" ht="15.75" customHeight="1">
      <c r="A19" s="6" t="s">
        <v>21</v>
      </c>
      <c r="B19" s="7">
        <v>12546.55</v>
      </c>
      <c r="C19" s="7">
        <v>11613.6</v>
      </c>
      <c r="D19" s="8">
        <f t="shared" si="0"/>
        <v>92.56409132390976</v>
      </c>
      <c r="E19" s="9"/>
      <c r="F19" s="9"/>
    </row>
    <row r="20" spans="1:6" ht="15.75" customHeight="1">
      <c r="A20" s="6" t="s">
        <v>22</v>
      </c>
      <c r="B20" s="7">
        <v>50186.2</v>
      </c>
      <c r="C20" s="7">
        <v>50186.2</v>
      </c>
      <c r="D20" s="8">
        <f t="shared" si="0"/>
        <v>100</v>
      </c>
      <c r="E20" s="9"/>
      <c r="F20" s="9"/>
    </row>
    <row r="21" spans="1:6" ht="15.75" customHeight="1">
      <c r="A21" s="6" t="s">
        <v>23</v>
      </c>
      <c r="B21" s="7">
        <v>17565.17</v>
      </c>
      <c r="C21" s="7">
        <v>0</v>
      </c>
      <c r="D21" s="8">
        <f t="shared" si="0"/>
        <v>0</v>
      </c>
      <c r="E21" s="9"/>
      <c r="F21" s="9"/>
    </row>
    <row r="22" spans="1:6" ht="15.75" customHeight="1">
      <c r="A22" s="6" t="s">
        <v>24</v>
      </c>
      <c r="B22" s="7">
        <v>17565.17</v>
      </c>
      <c r="C22" s="7">
        <v>0</v>
      </c>
      <c r="D22" s="8">
        <f t="shared" si="0"/>
        <v>0</v>
      </c>
      <c r="E22" s="9"/>
      <c r="F22" s="9"/>
    </row>
    <row r="23" spans="1:6" ht="15.75" customHeight="1">
      <c r="A23" s="6" t="s">
        <v>25</v>
      </c>
      <c r="B23" s="7">
        <v>72160.98</v>
      </c>
      <c r="C23" s="7">
        <v>25093.1</v>
      </c>
      <c r="D23" s="8">
        <f t="shared" si="0"/>
        <v>34.77377940266332</v>
      </c>
      <c r="E23" s="9"/>
      <c r="F23" s="9"/>
    </row>
    <row r="24" spans="1:6" ht="15.75" customHeight="1">
      <c r="A24" s="6" t="s">
        <v>26</v>
      </c>
      <c r="B24" s="7">
        <v>15055.86</v>
      </c>
      <c r="C24" s="7">
        <v>0</v>
      </c>
      <c r="D24" s="8">
        <f t="shared" si="0"/>
        <v>0</v>
      </c>
      <c r="E24" s="9"/>
      <c r="F24" s="9"/>
    </row>
    <row r="25" spans="1:6" ht="15.75" customHeight="1">
      <c r="A25" s="6" t="s">
        <v>27</v>
      </c>
      <c r="B25" s="7">
        <v>25093.1</v>
      </c>
      <c r="C25" s="7">
        <v>0</v>
      </c>
      <c r="D25" s="8">
        <f t="shared" si="0"/>
        <v>0</v>
      </c>
      <c r="E25" s="9"/>
      <c r="F25" s="9"/>
    </row>
    <row r="26" spans="1:6" ht="15.75" customHeight="1">
      <c r="A26" s="6" t="s">
        <v>28</v>
      </c>
      <c r="B26" s="7">
        <v>172533.38</v>
      </c>
      <c r="C26" s="7">
        <v>0</v>
      </c>
      <c r="D26" s="8">
        <f t="shared" si="0"/>
        <v>0</v>
      </c>
      <c r="E26" s="9"/>
      <c r="F26" s="9"/>
    </row>
    <row r="27" spans="1:6" ht="15.75" customHeight="1">
      <c r="A27" s="6" t="s">
        <v>29</v>
      </c>
      <c r="B27" s="7">
        <v>20074.48</v>
      </c>
      <c r="C27" s="7">
        <v>0</v>
      </c>
      <c r="D27" s="8">
        <f t="shared" si="0"/>
        <v>0</v>
      </c>
      <c r="E27" s="9"/>
      <c r="F27" s="9"/>
    </row>
    <row r="28" spans="1:6" ht="15.75" customHeight="1">
      <c r="A28" s="6" t="s">
        <v>30</v>
      </c>
      <c r="B28" s="7">
        <v>67142.36</v>
      </c>
      <c r="C28" s="7">
        <v>0</v>
      </c>
      <c r="D28" s="8">
        <f t="shared" si="0"/>
        <v>0</v>
      </c>
      <c r="E28" s="9"/>
      <c r="F28" s="9"/>
    </row>
    <row r="29" spans="1:6" ht="15.75" customHeight="1">
      <c r="A29" s="6" t="s">
        <v>31</v>
      </c>
      <c r="B29" s="7">
        <v>72160.98</v>
      </c>
      <c r="C29" s="7">
        <v>0</v>
      </c>
      <c r="D29" s="8">
        <f t="shared" si="0"/>
        <v>0</v>
      </c>
      <c r="E29" s="9"/>
      <c r="F29" s="9"/>
    </row>
    <row r="30" spans="1:6" ht="15.75" customHeight="1">
      <c r="A30" s="6" t="s">
        <v>32</v>
      </c>
      <c r="B30" s="7">
        <v>50186.2</v>
      </c>
      <c r="C30" s="7">
        <v>50186.2</v>
      </c>
      <c r="D30" s="8">
        <f t="shared" si="0"/>
        <v>100</v>
      </c>
      <c r="E30" s="9"/>
      <c r="F30" s="9"/>
    </row>
    <row r="31" spans="1:6" ht="15.75" customHeight="1">
      <c r="A31" s="6" t="s">
        <v>33</v>
      </c>
      <c r="B31" s="7">
        <v>77179.6</v>
      </c>
      <c r="C31" s="7">
        <v>77179.6</v>
      </c>
      <c r="D31" s="8">
        <f t="shared" si="0"/>
        <v>100</v>
      </c>
      <c r="E31" s="9"/>
      <c r="F31" s="9"/>
    </row>
    <row r="32" spans="1:6" ht="15.75" customHeight="1">
      <c r="A32" s="6" t="s">
        <v>34</v>
      </c>
      <c r="B32" s="7">
        <v>54595.81</v>
      </c>
      <c r="C32" s="7">
        <v>7527.93</v>
      </c>
      <c r="D32" s="8">
        <f t="shared" si="0"/>
        <v>13.78847570903335</v>
      </c>
      <c r="E32" s="9"/>
      <c r="F32" s="9"/>
    </row>
    <row r="33" spans="1:6" ht="15.75" customHeight="1">
      <c r="A33" s="6" t="s">
        <v>35</v>
      </c>
      <c r="B33" s="7">
        <v>12546.55</v>
      </c>
      <c r="C33" s="7">
        <v>12546.55</v>
      </c>
      <c r="D33" s="8">
        <f t="shared" si="0"/>
        <v>100</v>
      </c>
      <c r="E33" s="9"/>
      <c r="F33" s="9"/>
    </row>
    <row r="34" spans="1:6" ht="15.75" customHeight="1">
      <c r="A34" s="6" t="s">
        <v>36</v>
      </c>
      <c r="B34" s="7">
        <v>12546.55</v>
      </c>
      <c r="C34" s="7">
        <v>12546.55</v>
      </c>
      <c r="D34" s="8">
        <f t="shared" si="0"/>
        <v>100</v>
      </c>
      <c r="E34" s="9"/>
      <c r="F34" s="9"/>
    </row>
    <row r="35" spans="1:6" ht="15.75" customHeight="1">
      <c r="A35" s="6" t="s">
        <v>37</v>
      </c>
      <c r="B35" s="7">
        <v>122347.18</v>
      </c>
      <c r="C35" s="7">
        <v>0</v>
      </c>
      <c r="D35" s="8">
        <f t="shared" si="0"/>
        <v>0</v>
      </c>
      <c r="E35" s="9"/>
      <c r="F35" s="9"/>
    </row>
    <row r="36" spans="1:6" ht="15.75" customHeight="1">
      <c r="A36" s="6" t="s">
        <v>38</v>
      </c>
      <c r="B36" s="7">
        <v>125465.5</v>
      </c>
      <c r="C36" s="7">
        <v>125465.5</v>
      </c>
      <c r="D36" s="8">
        <f t="shared" si="0"/>
        <v>100</v>
      </c>
      <c r="E36" s="9"/>
      <c r="F36" s="9"/>
    </row>
    <row r="37" spans="1:6" ht="15.75" customHeight="1" hidden="1">
      <c r="A37" s="6" t="s">
        <v>39</v>
      </c>
      <c r="B37" s="7"/>
      <c r="D37" s="8" t="e">
        <f>C37/B37*100</f>
        <v>#DIV/0!</v>
      </c>
      <c r="E37" s="9"/>
      <c r="F37" s="9"/>
    </row>
    <row r="38" spans="1:5" ht="18" customHeight="1">
      <c r="A38" s="10" t="s">
        <v>40</v>
      </c>
      <c r="B38" s="11">
        <f>SUM(B4:B37)</f>
        <v>4138607.7399999993</v>
      </c>
      <c r="C38" s="11">
        <f>SUM(C4:C37)</f>
        <v>2829565.5900000003</v>
      </c>
      <c r="D38" s="7">
        <f>C38/B38*100</f>
        <v>68.36998739097706</v>
      </c>
      <c r="E38" s="9"/>
    </row>
    <row r="39" ht="3.75" customHeight="1">
      <c r="E39" s="9"/>
    </row>
    <row r="40" ht="5.25" customHeight="1"/>
    <row r="41" spans="1:4" ht="16.5">
      <c r="A41" s="13"/>
      <c r="B41" s="14"/>
      <c r="C41" s="41"/>
      <c r="D41" s="41"/>
    </row>
    <row r="42" spans="1:4" ht="11.25" customHeight="1">
      <c r="A42" s="14"/>
      <c r="B42" s="14"/>
      <c r="C42" s="14"/>
      <c r="D42" s="14"/>
    </row>
    <row r="43" spans="1:4" ht="10.5" customHeight="1">
      <c r="A43" s="14"/>
      <c r="B43" s="14"/>
      <c r="C43" s="14"/>
      <c r="D43" s="14"/>
    </row>
    <row r="44" spans="1:4" ht="16.5">
      <c r="A44" s="15"/>
      <c r="B44" s="14"/>
      <c r="C44" s="14"/>
      <c r="D44" s="14"/>
    </row>
    <row r="45" spans="1:4" ht="16.5">
      <c r="A45" s="15"/>
      <c r="B45" s="14"/>
      <c r="C45" s="41"/>
      <c r="D45" s="41"/>
    </row>
  </sheetData>
  <sheetProtection/>
  <mergeCells count="4">
    <mergeCell ref="A1:D1"/>
    <mergeCell ref="B2:D2"/>
    <mergeCell ref="C41:D41"/>
    <mergeCell ref="C45:D45"/>
  </mergeCells>
  <printOptions/>
  <pageMargins left="0.7" right="0.7" top="0.75" bottom="0.75" header="0.3" footer="0.3"/>
  <pageSetup fitToHeight="1" fitToWidth="1" horizontalDpi="600" verticalDpi="600" orientation="portrait" paperSize="9" scale="91" r:id="rId1"/>
  <ignoredErrors>
    <ignoredError sqref="D3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Хохлова Н.В.</dc:creator>
  <cp:keywords/>
  <dc:description/>
  <cp:lastModifiedBy>Бурштейн</cp:lastModifiedBy>
  <cp:lastPrinted>2018-10-12T09:37:56Z</cp:lastPrinted>
  <dcterms:created xsi:type="dcterms:W3CDTF">2017-04-07T08:33:37Z</dcterms:created>
  <dcterms:modified xsi:type="dcterms:W3CDTF">2018-10-12T13:44:23Z</dcterms:modified>
  <cp:category/>
  <cp:version/>
  <cp:contentType/>
  <cp:contentStatus/>
</cp:coreProperties>
</file>