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firstSheet="15" activeTab="15"/>
  </bookViews>
  <sheets>
    <sheet name="Динамика поступлений 01.12.2017" sheetId="1" r:id="rId1"/>
    <sheet name="Динамика поступлений 01.11.2017" sheetId="2" r:id="rId2"/>
    <sheet name="динамика поступлений 01.11.2016" sheetId="3" r:id="rId3"/>
    <sheet name="Динамика поступлений 01.10.2017" sheetId="4" r:id="rId4"/>
    <sheet name="Динамика поступлений 01.10.2016" sheetId="5" r:id="rId5"/>
    <sheet name="Динамика поступлений 01.09.2017" sheetId="6" r:id="rId6"/>
    <sheet name="Динамика поступлений 01.09.2016" sheetId="7" r:id="rId7"/>
    <sheet name="Динамика поступлений 01.08.2017" sheetId="8" r:id="rId8"/>
    <sheet name="Динамика поступлений 01.08.2016" sheetId="9" r:id="rId9"/>
    <sheet name="Динамика поступлений 01.07.2017" sheetId="10" r:id="rId10"/>
    <sheet name="Динамика поступлений 01.07.2016" sheetId="11" r:id="rId11"/>
    <sheet name="Динамика поступлений 01.06.2017" sheetId="12" r:id="rId12"/>
    <sheet name="Динамика поступлений 01.06.2016" sheetId="13" r:id="rId13"/>
    <sheet name="Динамика поступлений 01.05.2017" sheetId="14" r:id="rId14"/>
    <sheet name="Динамика поступлений 01.05.2016" sheetId="15" r:id="rId15"/>
    <sheet name="Динамика поступлений 01.02.2018" sheetId="16" r:id="rId16"/>
    <sheet name="удельный вес 01.02.2018" sheetId="17" r:id="rId17"/>
  </sheets>
  <definedNames/>
  <calcPr fullCalcOnLoad="1"/>
</workbook>
</file>

<file path=xl/sharedStrings.xml><?xml version="1.0" encoding="utf-8"?>
<sst xmlns="http://schemas.openxmlformats.org/spreadsheetml/2006/main" count="818" uniqueCount="116">
  <si>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</si>
  <si>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</si>
  <si>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</si>
  <si>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</si>
  <si>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</si>
  <si>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</si>
  <si>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</si>
  <si>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</si>
  <si>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</si>
  <si>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</si>
  <si>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</si>
  <si>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</si>
  <si>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</si>
  <si>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</si>
  <si>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</si>
  <si>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</si>
  <si>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</si>
  <si>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</si>
  <si>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</si>
  <si>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</si>
  <si>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</si>
  <si>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</si>
  <si>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</si>
  <si>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</si>
  <si>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</si>
  <si>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</si>
  <si>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</si>
  <si>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</si>
  <si>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</si>
  <si>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</si>
  <si>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</si>
  <si>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</si>
  <si>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</si>
  <si>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</si>
  <si>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</si>
  <si>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</si>
  <si>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</si>
  <si>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</si>
  <si>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</si>
  <si>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</si>
  <si>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</si>
  <si>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</si>
  <si>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</si>
  <si>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</si>
  <si>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</si>
  <si>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</si>
  <si>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</si>
  <si>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01.05.2016 года </t>
  </si>
  <si>
    <t>по состоянию на 01.05.2015 года (по приказу 65Н)</t>
  </si>
  <si>
    <t>по состоянию на 01.05.2016 года (по приказу 65Н)</t>
  </si>
  <si>
    <t>по состоянию на 01.05.2015г.</t>
  </si>
  <si>
    <t>по состоянию на 01.05.2016г.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</si>
  <si>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01.06.2016 года </t>
  </si>
  <si>
    <t>по состоянию на 01.06.2015г.</t>
  </si>
  <si>
    <t>по состоянию на 01.06.2016г.</t>
  </si>
  <si>
    <t>по состоянию на 01.06.2015 года (по приказу 65Н)</t>
  </si>
  <si>
    <t>по состоянию на 01.06.2016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</si>
  <si>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01.07.2016 года </t>
  </si>
  <si>
    <t>по состоянию на 01.07.2015г.</t>
  </si>
  <si>
    <t>по состоянию на 01.07.2016г.</t>
  </si>
  <si>
    <t>по состоянию на 01.07.2015 года (по приказу 65Н)</t>
  </si>
  <si>
    <t>по состоянию на 01.07.2016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</si>
  <si>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01.08.2016 года </t>
  </si>
  <si>
    <t>по состоянию на 01.08.2015г.</t>
  </si>
  <si>
    <t>по состоянию на 01.08.2016г.</t>
  </si>
  <si>
    <t>по состоянию на 01.08.2015 года (по приказу 65Н)</t>
  </si>
  <si>
    <t>по состоянию на 01.08.2016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</si>
  <si>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01.09.2016 года </t>
  </si>
  <si>
    <t>по состоянию на 01.09.2015г.</t>
  </si>
  <si>
    <t>по состоянию на 01.09.2015 года (по приказу 65Н)</t>
  </si>
  <si>
    <t>по состоянию на 01.09.2016 года (по приказу 65Н)</t>
  </si>
  <si>
    <t>по состоянию на 01.09.2016г.</t>
  </si>
  <si>
    <t>по состоянию на 01.10.2015 года (по приказу 65Н)</t>
  </si>
  <si>
    <t>по состоянию на 01.10.2016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</si>
  <si>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01.10.2016 года </t>
  </si>
  <si>
    <t>по состоянию на 01.10.2015 года</t>
  </si>
  <si>
    <t xml:space="preserve">по состоянию на 01.10.2016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</si>
  <si>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01.11.2016 года </t>
  </si>
  <si>
    <t>по состоянию на 01.11.2015 года (по приказу 65Н)</t>
  </si>
  <si>
    <t>по состоянию на 01.11.2016 года (по приказу 65Н)</t>
  </si>
  <si>
    <t>по состоянию на 01.11.2015 года</t>
  </si>
  <si>
    <t xml:space="preserve">по состоянию на 01.11.2016 года </t>
  </si>
  <si>
    <t>по состоянию на 01.02.2017 года (по приказу 65Н)</t>
  </si>
  <si>
    <t>по состоянию на 01.02.2017г.</t>
  </si>
  <si>
    <t xml:space="preserve">По состоянию на 01.02.2017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</si>
  <si>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01.05.2017 года </t>
  </si>
  <si>
    <t>по состоянию на 01.05.2017 года (по приказу 65Н)</t>
  </si>
  <si>
    <t>по состоянию на 01.05.2017г.</t>
  </si>
  <si>
    <t>по состоянию на 01.06.2017г.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</si>
  <si>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01.06.2017 года </t>
  </si>
  <si>
    <t>по состоянию на 01.06.2017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</si>
  <si>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01.07.2017 года </t>
  </si>
  <si>
    <t>по состоянию на 01.07.2017г.</t>
  </si>
  <si>
    <t>по состоянию на 01.07.2017 года (по приказу 65Н)</t>
  </si>
  <si>
    <t>по состоянию на 01.08.2017г.</t>
  </si>
  <si>
    <t>по состоянию на 01.08.2017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</si>
  <si>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</si>
  <si>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01.09.2017 года </t>
  </si>
  <si>
    <t>по состоянию на 01.09.2017 года (по приказу 65Н)</t>
  </si>
  <si>
    <t>по состоянию на 01.09.2017г.</t>
  </si>
  <si>
    <t>по состоянию на 01.10.2017 года (по приказу 65Н)</t>
  </si>
  <si>
    <t>по состоянию на 01.10.2016 года</t>
  </si>
  <si>
    <t xml:space="preserve">по состоянию на 01.10.2017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</si>
  <si>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01.10.2017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</si>
  <si>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01.11.2017 года </t>
  </si>
  <si>
    <t>по состоянию на 01.11.2016 года</t>
  </si>
  <si>
    <t xml:space="preserve">по состоянию на 01.11.2017года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</si>
  <si>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01.12.2017 года </t>
  </si>
  <si>
    <t>по состоянию на 01.12.2016 года</t>
  </si>
  <si>
    <t xml:space="preserve">по состоянию на 01.12.2017года </t>
  </si>
  <si>
    <t>по состоянию на 01.12.2016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</si>
  <si>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01.02.2018 года </t>
  </si>
  <si>
    <t>по состоянию на 01.02.2018г.</t>
  </si>
  <si>
    <t>по состоянию на 01.02.2018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</si>
  <si>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01.02.2018 года</t>
  </si>
  <si>
    <t xml:space="preserve">По состоянию на 01.02.2018года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</si>
</sst>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7">
      <selection activeCell="H8" sqref="H8:H41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107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110</v>
      </c>
      <c r="D6" s="7" t="s">
        <v>110</v>
      </c>
      <c r="E6" s="60"/>
      <c r="F6" s="62"/>
      <c r="G6" s="7" t="s">
        <v>108</v>
      </c>
      <c r="H6" s="7" t="s">
        <v>109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5886119.39</v>
      </c>
      <c r="D8" s="11">
        <v>6553643.47</v>
      </c>
      <c r="E8" s="12">
        <f aca="true" t="shared" si="0" ref="E8:E41">D8-C8</f>
        <v>667524.0800000001</v>
      </c>
      <c r="F8" s="13">
        <f aca="true" t="shared" si="1" ref="F8:F41">ROUND(D8/C8*100,2)</f>
        <v>111.34</v>
      </c>
      <c r="G8" s="14">
        <v>37057157</v>
      </c>
      <c r="H8" s="14">
        <v>38996382</v>
      </c>
      <c r="I8" s="12">
        <f>H8-G8</f>
        <v>1939225</v>
      </c>
      <c r="J8" s="15">
        <f>ROUND(H8/G8*100,2)</f>
        <v>105.23</v>
      </c>
      <c r="N8" s="1"/>
      <c r="O8" s="5"/>
    </row>
    <row r="9" spans="1:15" ht="15.75">
      <c r="A9" s="16">
        <v>2</v>
      </c>
      <c r="B9" s="17" t="s">
        <v>44</v>
      </c>
      <c r="C9" s="11">
        <v>271050.17</v>
      </c>
      <c r="D9" s="11">
        <v>284763.59</v>
      </c>
      <c r="E9" s="12">
        <f t="shared" si="0"/>
        <v>13713.420000000042</v>
      </c>
      <c r="F9" s="18">
        <f t="shared" si="1"/>
        <v>105.06</v>
      </c>
      <c r="G9" s="19">
        <v>1718140</v>
      </c>
      <c r="H9" s="19">
        <v>1787827</v>
      </c>
      <c r="I9" s="20">
        <f aca="true" t="shared" si="2" ref="I9:I41">H9-G9</f>
        <v>69687</v>
      </c>
      <c r="J9" s="21">
        <f aca="true" t="shared" si="3" ref="J9:J41">ROUND(H9/G9*100,2)</f>
        <v>104.06</v>
      </c>
      <c r="N9" s="1"/>
      <c r="O9" s="5"/>
    </row>
    <row r="10" spans="1:15" ht="15.75">
      <c r="A10" s="16">
        <v>3</v>
      </c>
      <c r="B10" s="17" t="s">
        <v>2</v>
      </c>
      <c r="C10" s="11">
        <v>369356.07</v>
      </c>
      <c r="D10" s="11">
        <v>413498.52</v>
      </c>
      <c r="E10" s="12">
        <f t="shared" si="0"/>
        <v>44142.45000000001</v>
      </c>
      <c r="F10" s="18">
        <f t="shared" si="1"/>
        <v>111.95</v>
      </c>
      <c r="G10" s="19">
        <v>2031860</v>
      </c>
      <c r="H10" s="19">
        <v>2222709</v>
      </c>
      <c r="I10" s="20">
        <f t="shared" si="2"/>
        <v>190849</v>
      </c>
      <c r="J10" s="21">
        <f t="shared" si="3"/>
        <v>109.39</v>
      </c>
      <c r="N10" s="1"/>
      <c r="O10" s="5"/>
    </row>
    <row r="11" spans="1:15" ht="15.75">
      <c r="A11" s="16">
        <v>4</v>
      </c>
      <c r="B11" s="17" t="s">
        <v>3</v>
      </c>
      <c r="C11" s="11">
        <v>279640.77</v>
      </c>
      <c r="D11" s="11">
        <v>288552.22</v>
      </c>
      <c r="E11" s="12">
        <f t="shared" si="0"/>
        <v>8911.449999999953</v>
      </c>
      <c r="F11" s="18">
        <f t="shared" si="1"/>
        <v>103.19</v>
      </c>
      <c r="G11" s="19">
        <v>1703322</v>
      </c>
      <c r="H11" s="19">
        <v>1810322</v>
      </c>
      <c r="I11" s="20">
        <f t="shared" si="2"/>
        <v>107000</v>
      </c>
      <c r="J11" s="21">
        <f t="shared" si="3"/>
        <v>106.28</v>
      </c>
      <c r="N11" s="1"/>
      <c r="O11" s="5"/>
    </row>
    <row r="12" spans="1:15" ht="15.75">
      <c r="A12" s="16">
        <v>5</v>
      </c>
      <c r="B12" s="17" t="s">
        <v>4</v>
      </c>
      <c r="C12" s="11">
        <v>105934.57</v>
      </c>
      <c r="D12" s="11">
        <v>118586.87</v>
      </c>
      <c r="E12" s="12">
        <f t="shared" si="0"/>
        <v>12652.299999999988</v>
      </c>
      <c r="F12" s="18">
        <f t="shared" si="1"/>
        <v>111.94</v>
      </c>
      <c r="G12" s="19">
        <v>476765</v>
      </c>
      <c r="H12" s="19">
        <v>584150</v>
      </c>
      <c r="I12" s="20">
        <f t="shared" si="2"/>
        <v>107385</v>
      </c>
      <c r="J12" s="21">
        <f t="shared" si="3"/>
        <v>122.52</v>
      </c>
      <c r="N12" s="1"/>
      <c r="O12" s="5"/>
    </row>
    <row r="13" spans="1:15" ht="15.75">
      <c r="A13" s="16">
        <v>6</v>
      </c>
      <c r="B13" s="17" t="s">
        <v>5</v>
      </c>
      <c r="C13" s="11">
        <v>89913.36</v>
      </c>
      <c r="D13" s="11">
        <v>98844.98</v>
      </c>
      <c r="E13" s="12">
        <f t="shared" si="0"/>
        <v>8931.619999999995</v>
      </c>
      <c r="F13" s="18">
        <f t="shared" si="1"/>
        <v>109.93</v>
      </c>
      <c r="G13" s="19">
        <v>475665</v>
      </c>
      <c r="H13" s="19">
        <v>517168</v>
      </c>
      <c r="I13" s="20">
        <f t="shared" si="2"/>
        <v>41503</v>
      </c>
      <c r="J13" s="21">
        <f t="shared" si="3"/>
        <v>108.73</v>
      </c>
      <c r="N13" s="1"/>
      <c r="O13" s="5"/>
    </row>
    <row r="14" spans="1:15" ht="15.75">
      <c r="A14" s="16">
        <v>7</v>
      </c>
      <c r="B14" s="17" t="s">
        <v>6</v>
      </c>
      <c r="C14" s="11">
        <v>615191.21</v>
      </c>
      <c r="D14" s="11">
        <v>541854.66</v>
      </c>
      <c r="E14" s="12">
        <f t="shared" si="0"/>
        <v>-73336.54999999993</v>
      </c>
      <c r="F14" s="18">
        <f t="shared" si="1"/>
        <v>88.08</v>
      </c>
      <c r="G14" s="19">
        <v>2750220</v>
      </c>
      <c r="H14" s="19">
        <v>2938242</v>
      </c>
      <c r="I14" s="20">
        <f t="shared" si="2"/>
        <v>188022</v>
      </c>
      <c r="J14" s="21">
        <f t="shared" si="3"/>
        <v>106.84</v>
      </c>
      <c r="N14" s="1"/>
      <c r="O14" s="5"/>
    </row>
    <row r="15" spans="1:15" ht="15.75">
      <c r="A15" s="16">
        <v>8</v>
      </c>
      <c r="B15" s="17" t="s">
        <v>7</v>
      </c>
      <c r="C15" s="11">
        <v>300474.44</v>
      </c>
      <c r="D15" s="11">
        <v>344266.06</v>
      </c>
      <c r="E15" s="12">
        <f t="shared" si="0"/>
        <v>43791.619999999995</v>
      </c>
      <c r="F15" s="18">
        <f t="shared" si="1"/>
        <v>114.57</v>
      </c>
      <c r="G15" s="19">
        <v>2126553</v>
      </c>
      <c r="H15" s="19">
        <v>2576003</v>
      </c>
      <c r="I15" s="20">
        <f t="shared" si="2"/>
        <v>449450</v>
      </c>
      <c r="J15" s="21">
        <f t="shared" si="3"/>
        <v>121.14</v>
      </c>
      <c r="N15" s="1"/>
      <c r="O15" s="5"/>
    </row>
    <row r="16" spans="1:15" ht="15.75">
      <c r="A16" s="16">
        <v>9</v>
      </c>
      <c r="B16" s="17" t="s">
        <v>8</v>
      </c>
      <c r="C16" s="11">
        <v>24449.52</v>
      </c>
      <c r="D16" s="11">
        <v>23912.65</v>
      </c>
      <c r="E16" s="12">
        <f t="shared" si="0"/>
        <v>-536.869999999999</v>
      </c>
      <c r="F16" s="18">
        <f t="shared" si="1"/>
        <v>97.8</v>
      </c>
      <c r="G16" s="19">
        <v>145164</v>
      </c>
      <c r="H16" s="19">
        <v>155904</v>
      </c>
      <c r="I16" s="20">
        <f t="shared" si="2"/>
        <v>10740</v>
      </c>
      <c r="J16" s="21">
        <f t="shared" si="3"/>
        <v>107.4</v>
      </c>
      <c r="N16" s="1"/>
      <c r="O16" s="5"/>
    </row>
    <row r="17" spans="1:15" ht="15.75">
      <c r="A17" s="16">
        <v>10</v>
      </c>
      <c r="B17" s="17" t="s">
        <v>9</v>
      </c>
      <c r="C17" s="11">
        <v>123164.95</v>
      </c>
      <c r="D17" s="11">
        <v>128511.53</v>
      </c>
      <c r="E17" s="12">
        <f t="shared" si="0"/>
        <v>5346.580000000002</v>
      </c>
      <c r="F17" s="18">
        <f t="shared" si="1"/>
        <v>104.34</v>
      </c>
      <c r="G17" s="19">
        <v>362340</v>
      </c>
      <c r="H17" s="19">
        <v>437885</v>
      </c>
      <c r="I17" s="20">
        <f t="shared" si="2"/>
        <v>75545</v>
      </c>
      <c r="J17" s="21">
        <f t="shared" si="3"/>
        <v>120.85</v>
      </c>
      <c r="N17" s="1"/>
      <c r="O17" s="5"/>
    </row>
    <row r="18" spans="1:15" ht="15.75">
      <c r="A18" s="16">
        <v>11</v>
      </c>
      <c r="B18" s="17" t="s">
        <v>10</v>
      </c>
      <c r="C18" s="11">
        <v>51321.6</v>
      </c>
      <c r="D18" s="11">
        <v>57754.56</v>
      </c>
      <c r="E18" s="12">
        <f t="shared" si="0"/>
        <v>6432.959999999999</v>
      </c>
      <c r="F18" s="18">
        <f t="shared" si="1"/>
        <v>112.53</v>
      </c>
      <c r="G18" s="19">
        <v>280098</v>
      </c>
      <c r="H18" s="19">
        <v>297355</v>
      </c>
      <c r="I18" s="20">
        <f t="shared" si="2"/>
        <v>17257</v>
      </c>
      <c r="J18" s="21">
        <f t="shared" si="3"/>
        <v>106.16</v>
      </c>
      <c r="N18" s="1"/>
      <c r="O18" s="5"/>
    </row>
    <row r="19" spans="1:15" ht="15.75">
      <c r="A19" s="16">
        <v>12</v>
      </c>
      <c r="B19" s="17" t="s">
        <v>11</v>
      </c>
      <c r="C19" s="11">
        <v>222809.69</v>
      </c>
      <c r="D19" s="11">
        <v>233797.16</v>
      </c>
      <c r="E19" s="12">
        <f t="shared" si="0"/>
        <v>10987.470000000001</v>
      </c>
      <c r="F19" s="18">
        <f t="shared" si="1"/>
        <v>104.93</v>
      </c>
      <c r="G19" s="19">
        <v>1146304</v>
      </c>
      <c r="H19" s="19">
        <v>1186588</v>
      </c>
      <c r="I19" s="20">
        <f t="shared" si="2"/>
        <v>40284</v>
      </c>
      <c r="J19" s="21">
        <f t="shared" si="3"/>
        <v>103.51</v>
      </c>
      <c r="N19" s="1"/>
      <c r="O19" s="5"/>
    </row>
    <row r="20" spans="1:15" ht="15.75">
      <c r="A20" s="16">
        <v>13</v>
      </c>
      <c r="B20" s="17" t="s">
        <v>12</v>
      </c>
      <c r="C20" s="11">
        <v>45202.52</v>
      </c>
      <c r="D20" s="11">
        <v>43481.95</v>
      </c>
      <c r="E20" s="12">
        <f t="shared" si="0"/>
        <v>-1720.5699999999997</v>
      </c>
      <c r="F20" s="18">
        <f t="shared" si="1"/>
        <v>96.19</v>
      </c>
      <c r="G20" s="19">
        <v>219931</v>
      </c>
      <c r="H20" s="19">
        <v>245004</v>
      </c>
      <c r="I20" s="20">
        <f t="shared" si="2"/>
        <v>25073</v>
      </c>
      <c r="J20" s="21">
        <f t="shared" si="3"/>
        <v>111.4</v>
      </c>
      <c r="N20" s="1"/>
      <c r="O20" s="5"/>
    </row>
    <row r="21" spans="1:15" ht="15.75">
      <c r="A21" s="16">
        <v>14</v>
      </c>
      <c r="B21" s="17" t="s">
        <v>13</v>
      </c>
      <c r="C21" s="11">
        <v>229839.62</v>
      </c>
      <c r="D21" s="11">
        <v>258558.94</v>
      </c>
      <c r="E21" s="12">
        <f t="shared" si="0"/>
        <v>28719.320000000007</v>
      </c>
      <c r="F21" s="18">
        <f t="shared" si="1"/>
        <v>112.5</v>
      </c>
      <c r="G21" s="19">
        <v>1529903</v>
      </c>
      <c r="H21" s="19">
        <v>1706383</v>
      </c>
      <c r="I21" s="20">
        <f t="shared" si="2"/>
        <v>176480</v>
      </c>
      <c r="J21" s="21">
        <f t="shared" si="3"/>
        <v>111.54</v>
      </c>
      <c r="N21" s="1"/>
      <c r="O21" s="5"/>
    </row>
    <row r="22" spans="1:15" ht="15.75">
      <c r="A22" s="16">
        <v>15</v>
      </c>
      <c r="B22" s="17" t="s">
        <v>14</v>
      </c>
      <c r="C22" s="11">
        <v>53346.73</v>
      </c>
      <c r="D22" s="11">
        <v>51960.73</v>
      </c>
      <c r="E22" s="12">
        <f t="shared" si="0"/>
        <v>-1386</v>
      </c>
      <c r="F22" s="18">
        <f t="shared" si="1"/>
        <v>97.4</v>
      </c>
      <c r="G22" s="19">
        <v>246256</v>
      </c>
      <c r="H22" s="19">
        <v>298720</v>
      </c>
      <c r="I22" s="20">
        <f t="shared" si="2"/>
        <v>52464</v>
      </c>
      <c r="J22" s="21">
        <f t="shared" si="3"/>
        <v>121.3</v>
      </c>
      <c r="N22" s="1"/>
      <c r="O22" s="5"/>
    </row>
    <row r="23" spans="1:15" ht="15.75">
      <c r="A23" s="16">
        <v>16</v>
      </c>
      <c r="B23" s="17" t="s">
        <v>15</v>
      </c>
      <c r="C23" s="11">
        <v>120727.97</v>
      </c>
      <c r="D23" s="11">
        <v>142425.39</v>
      </c>
      <c r="E23" s="12">
        <f t="shared" si="0"/>
        <v>21697.420000000013</v>
      </c>
      <c r="F23" s="18">
        <f t="shared" si="1"/>
        <v>117.97</v>
      </c>
      <c r="G23" s="19">
        <v>682160</v>
      </c>
      <c r="H23" s="19">
        <v>803969</v>
      </c>
      <c r="I23" s="20">
        <f t="shared" si="2"/>
        <v>121809</v>
      </c>
      <c r="J23" s="21">
        <f t="shared" si="3"/>
        <v>117.86</v>
      </c>
      <c r="N23" s="1"/>
      <c r="O23" s="5"/>
    </row>
    <row r="24" spans="1:15" ht="15.75">
      <c r="A24" s="16">
        <v>17</v>
      </c>
      <c r="B24" s="17" t="s">
        <v>16</v>
      </c>
      <c r="C24" s="11">
        <v>52070.91</v>
      </c>
      <c r="D24" s="11">
        <v>57822.45</v>
      </c>
      <c r="E24" s="12">
        <f t="shared" si="0"/>
        <v>5751.539999999994</v>
      </c>
      <c r="F24" s="18">
        <f t="shared" si="1"/>
        <v>111.05</v>
      </c>
      <c r="G24" s="19">
        <v>304416</v>
      </c>
      <c r="H24" s="19">
        <v>406612</v>
      </c>
      <c r="I24" s="20">
        <f t="shared" si="2"/>
        <v>102196</v>
      </c>
      <c r="J24" s="21">
        <f t="shared" si="3"/>
        <v>133.57</v>
      </c>
      <c r="N24" s="1"/>
      <c r="O24" s="5"/>
    </row>
    <row r="25" spans="1:15" ht="15.75">
      <c r="A25" s="16">
        <v>18</v>
      </c>
      <c r="B25" s="17" t="s">
        <v>17</v>
      </c>
      <c r="C25" s="11">
        <v>75899.04</v>
      </c>
      <c r="D25" s="11">
        <v>74812.97</v>
      </c>
      <c r="E25" s="12">
        <f t="shared" si="0"/>
        <v>-1086.0699999999924</v>
      </c>
      <c r="F25" s="18">
        <f t="shared" si="1"/>
        <v>98.57</v>
      </c>
      <c r="G25" s="19">
        <v>453692</v>
      </c>
      <c r="H25" s="19">
        <v>502112</v>
      </c>
      <c r="I25" s="20">
        <f t="shared" si="2"/>
        <v>48420</v>
      </c>
      <c r="J25" s="21">
        <f t="shared" si="3"/>
        <v>110.67</v>
      </c>
      <c r="N25" s="1"/>
      <c r="O25" s="5"/>
    </row>
    <row r="26" spans="1:15" ht="15.75">
      <c r="A26" s="16">
        <v>19</v>
      </c>
      <c r="B26" s="17" t="s">
        <v>18</v>
      </c>
      <c r="C26" s="11">
        <v>34500.36</v>
      </c>
      <c r="D26" s="11">
        <v>35651.13</v>
      </c>
      <c r="E26" s="12">
        <f t="shared" si="0"/>
        <v>1150.7699999999968</v>
      </c>
      <c r="F26" s="18">
        <f t="shared" si="1"/>
        <v>103.34</v>
      </c>
      <c r="G26" s="19">
        <v>218204</v>
      </c>
      <c r="H26" s="19">
        <v>227830</v>
      </c>
      <c r="I26" s="20">
        <f t="shared" si="2"/>
        <v>9626</v>
      </c>
      <c r="J26" s="21">
        <f t="shared" si="3"/>
        <v>104.41</v>
      </c>
      <c r="N26" s="1"/>
      <c r="O26" s="5"/>
    </row>
    <row r="27" spans="1:15" ht="15.75">
      <c r="A27" s="16">
        <v>20</v>
      </c>
      <c r="B27" s="17" t="s">
        <v>19</v>
      </c>
      <c r="C27" s="11">
        <v>63260.97</v>
      </c>
      <c r="D27" s="11">
        <v>55472.15</v>
      </c>
      <c r="E27" s="12">
        <f t="shared" si="0"/>
        <v>-7788.82</v>
      </c>
      <c r="F27" s="18">
        <f t="shared" si="1"/>
        <v>87.69</v>
      </c>
      <c r="G27" s="19">
        <v>329179</v>
      </c>
      <c r="H27" s="19">
        <v>307514</v>
      </c>
      <c r="I27" s="20">
        <f t="shared" si="2"/>
        <v>-21665</v>
      </c>
      <c r="J27" s="21">
        <f t="shared" si="3"/>
        <v>93.42</v>
      </c>
      <c r="N27" s="1"/>
      <c r="O27" s="5"/>
    </row>
    <row r="28" spans="1:15" ht="15.75">
      <c r="A28" s="16">
        <v>21</v>
      </c>
      <c r="B28" s="17" t="s">
        <v>20</v>
      </c>
      <c r="C28" s="11">
        <v>103790.14</v>
      </c>
      <c r="D28" s="11">
        <v>110007.22</v>
      </c>
      <c r="E28" s="12">
        <f t="shared" si="0"/>
        <v>6217.080000000002</v>
      </c>
      <c r="F28" s="18">
        <f t="shared" si="1"/>
        <v>105.99</v>
      </c>
      <c r="G28" s="19">
        <v>427045</v>
      </c>
      <c r="H28" s="19">
        <v>443380</v>
      </c>
      <c r="I28" s="20">
        <f t="shared" si="2"/>
        <v>16335</v>
      </c>
      <c r="J28" s="21">
        <f t="shared" si="3"/>
        <v>103.83</v>
      </c>
      <c r="N28" s="1"/>
      <c r="O28" s="5"/>
    </row>
    <row r="29" spans="1:15" ht="15.75">
      <c r="A29" s="16">
        <v>22</v>
      </c>
      <c r="B29" s="17" t="s">
        <v>21</v>
      </c>
      <c r="C29" s="11">
        <v>24278.49</v>
      </c>
      <c r="D29" s="11">
        <v>26107.94</v>
      </c>
      <c r="E29" s="12">
        <f t="shared" si="0"/>
        <v>1829.449999999997</v>
      </c>
      <c r="F29" s="18">
        <f t="shared" si="1"/>
        <v>107.54</v>
      </c>
      <c r="G29" s="19">
        <v>128723</v>
      </c>
      <c r="H29" s="19">
        <v>136255</v>
      </c>
      <c r="I29" s="20">
        <f t="shared" si="2"/>
        <v>7532</v>
      </c>
      <c r="J29" s="21">
        <f t="shared" si="3"/>
        <v>105.85</v>
      </c>
      <c r="N29" s="1"/>
      <c r="O29" s="5"/>
    </row>
    <row r="30" spans="1:15" ht="15.75">
      <c r="A30" s="16">
        <v>23</v>
      </c>
      <c r="B30" s="17" t="s">
        <v>22</v>
      </c>
      <c r="C30" s="11">
        <v>128772.66</v>
      </c>
      <c r="D30" s="11">
        <v>138659.05</v>
      </c>
      <c r="E30" s="12">
        <f t="shared" si="0"/>
        <v>9886.389999999985</v>
      </c>
      <c r="F30" s="18">
        <f t="shared" si="1"/>
        <v>107.68</v>
      </c>
      <c r="G30" s="19">
        <v>626069</v>
      </c>
      <c r="H30" s="19">
        <v>639853</v>
      </c>
      <c r="I30" s="20">
        <f t="shared" si="2"/>
        <v>13784</v>
      </c>
      <c r="J30" s="21">
        <f t="shared" si="3"/>
        <v>102.2</v>
      </c>
      <c r="N30" s="1"/>
      <c r="O30" s="5"/>
    </row>
    <row r="31" spans="1:15" ht="15.75">
      <c r="A31" s="16">
        <v>24</v>
      </c>
      <c r="B31" s="17" t="s">
        <v>23</v>
      </c>
      <c r="C31" s="11">
        <v>257222.74</v>
      </c>
      <c r="D31" s="11">
        <v>250663.9</v>
      </c>
      <c r="E31" s="12">
        <f t="shared" si="0"/>
        <v>-6558.8399999999965</v>
      </c>
      <c r="F31" s="18">
        <f t="shared" si="1"/>
        <v>97.45</v>
      </c>
      <c r="G31" s="19">
        <v>1245772</v>
      </c>
      <c r="H31" s="19">
        <v>1243655</v>
      </c>
      <c r="I31" s="20">
        <f t="shared" si="2"/>
        <v>-2117</v>
      </c>
      <c r="J31" s="21">
        <f t="shared" si="3"/>
        <v>99.83</v>
      </c>
      <c r="N31" s="1"/>
      <c r="O31" s="5"/>
    </row>
    <row r="32" spans="1:15" ht="15.75">
      <c r="A32" s="16">
        <v>25</v>
      </c>
      <c r="B32" s="17" t="s">
        <v>24</v>
      </c>
      <c r="C32" s="11">
        <v>47169.57</v>
      </c>
      <c r="D32" s="11">
        <v>40645.01</v>
      </c>
      <c r="E32" s="12">
        <f t="shared" si="0"/>
        <v>-6524.559999999998</v>
      </c>
      <c r="F32" s="18">
        <f t="shared" si="1"/>
        <v>86.17</v>
      </c>
      <c r="G32" s="19">
        <v>260531</v>
      </c>
      <c r="H32" s="19">
        <v>263027</v>
      </c>
      <c r="I32" s="20">
        <f t="shared" si="2"/>
        <v>2496</v>
      </c>
      <c r="J32" s="21">
        <f t="shared" si="3"/>
        <v>100.96</v>
      </c>
      <c r="N32" s="1"/>
      <c r="O32" s="5"/>
    </row>
    <row r="33" spans="1:15" ht="15.75">
      <c r="A33" s="16">
        <v>26</v>
      </c>
      <c r="B33" s="17" t="s">
        <v>25</v>
      </c>
      <c r="C33" s="11">
        <v>96343.88</v>
      </c>
      <c r="D33" s="11">
        <v>105007.33</v>
      </c>
      <c r="E33" s="12">
        <f t="shared" si="0"/>
        <v>8663.449999999997</v>
      </c>
      <c r="F33" s="18">
        <f t="shared" si="1"/>
        <v>108.99</v>
      </c>
      <c r="G33" s="19">
        <v>566141</v>
      </c>
      <c r="H33" s="19">
        <v>700635</v>
      </c>
      <c r="I33" s="20">
        <f t="shared" si="2"/>
        <v>134494</v>
      </c>
      <c r="J33" s="21">
        <f t="shared" si="3"/>
        <v>123.76</v>
      </c>
      <c r="N33" s="1"/>
      <c r="O33" s="5"/>
    </row>
    <row r="34" spans="1:15" ht="15.75">
      <c r="A34" s="16">
        <v>27</v>
      </c>
      <c r="B34" s="17" t="s">
        <v>26</v>
      </c>
      <c r="C34" s="11">
        <v>87614.57</v>
      </c>
      <c r="D34" s="11">
        <v>98881.11</v>
      </c>
      <c r="E34" s="12">
        <f t="shared" si="0"/>
        <v>11266.539999999994</v>
      </c>
      <c r="F34" s="18">
        <f t="shared" si="1"/>
        <v>112.86</v>
      </c>
      <c r="G34" s="19">
        <v>334998</v>
      </c>
      <c r="H34" s="19">
        <v>341968</v>
      </c>
      <c r="I34" s="20">
        <f t="shared" si="2"/>
        <v>6970</v>
      </c>
      <c r="J34" s="21">
        <f t="shared" si="3"/>
        <v>102.08</v>
      </c>
      <c r="N34" s="1"/>
      <c r="O34" s="5"/>
    </row>
    <row r="35" spans="1:15" ht="15.75">
      <c r="A35" s="16">
        <v>28</v>
      </c>
      <c r="B35" s="17" t="s">
        <v>27</v>
      </c>
      <c r="C35" s="11">
        <v>74437.49</v>
      </c>
      <c r="D35" s="11">
        <v>75608.84</v>
      </c>
      <c r="E35" s="12">
        <f t="shared" si="0"/>
        <v>1171.3499999999913</v>
      </c>
      <c r="F35" s="18">
        <f t="shared" si="1"/>
        <v>101.57</v>
      </c>
      <c r="G35" s="19">
        <v>335555</v>
      </c>
      <c r="H35" s="19">
        <v>403071</v>
      </c>
      <c r="I35" s="20">
        <f t="shared" si="2"/>
        <v>67516</v>
      </c>
      <c r="J35" s="21">
        <f t="shared" si="3"/>
        <v>120.12</v>
      </c>
      <c r="N35" s="1"/>
      <c r="O35" s="5"/>
    </row>
    <row r="36" spans="1:15" ht="15.75">
      <c r="A36" s="16">
        <v>29</v>
      </c>
      <c r="B36" s="17" t="s">
        <v>28</v>
      </c>
      <c r="C36" s="11">
        <v>133033.2</v>
      </c>
      <c r="D36" s="11">
        <v>138048.33</v>
      </c>
      <c r="E36" s="12">
        <f t="shared" si="0"/>
        <v>5015.129999999976</v>
      </c>
      <c r="F36" s="18">
        <f t="shared" si="1"/>
        <v>103.77</v>
      </c>
      <c r="G36" s="19">
        <v>845013</v>
      </c>
      <c r="H36" s="19">
        <v>902772</v>
      </c>
      <c r="I36" s="20">
        <f t="shared" si="2"/>
        <v>57759</v>
      </c>
      <c r="J36" s="21">
        <f t="shared" si="3"/>
        <v>106.84</v>
      </c>
      <c r="N36" s="1"/>
      <c r="O36" s="5"/>
    </row>
    <row r="37" spans="1:15" ht="15.75">
      <c r="A37" s="16">
        <v>30</v>
      </c>
      <c r="B37" s="17" t="s">
        <v>29</v>
      </c>
      <c r="C37" s="11">
        <v>214180.73</v>
      </c>
      <c r="D37" s="11">
        <v>191970.57</v>
      </c>
      <c r="E37" s="12">
        <f t="shared" si="0"/>
        <v>-22210.160000000003</v>
      </c>
      <c r="F37" s="18">
        <f t="shared" si="1"/>
        <v>89.63</v>
      </c>
      <c r="G37" s="19">
        <v>1400794</v>
      </c>
      <c r="H37" s="19">
        <v>1339547</v>
      </c>
      <c r="I37" s="20">
        <f t="shared" si="2"/>
        <v>-61247</v>
      </c>
      <c r="J37" s="21">
        <f t="shared" si="3"/>
        <v>95.63</v>
      </c>
      <c r="N37" s="1"/>
      <c r="O37" s="5"/>
    </row>
    <row r="38" spans="1:15" ht="15.75">
      <c r="A38" s="16">
        <v>31</v>
      </c>
      <c r="B38" s="17" t="s">
        <v>30</v>
      </c>
      <c r="C38" s="11">
        <v>266782.7</v>
      </c>
      <c r="D38" s="11">
        <v>291132.55</v>
      </c>
      <c r="E38" s="12">
        <f t="shared" si="0"/>
        <v>24349.849999999977</v>
      </c>
      <c r="F38" s="18">
        <f t="shared" si="1"/>
        <v>109.13</v>
      </c>
      <c r="G38" s="19">
        <v>1564785</v>
      </c>
      <c r="H38" s="19">
        <v>1768928</v>
      </c>
      <c r="I38" s="20">
        <f t="shared" si="2"/>
        <v>204143</v>
      </c>
      <c r="J38" s="21">
        <f t="shared" si="3"/>
        <v>113.05</v>
      </c>
      <c r="N38" s="1"/>
      <c r="O38" s="5"/>
    </row>
    <row r="39" spans="1:15" ht="15.75">
      <c r="A39" s="16">
        <v>32</v>
      </c>
      <c r="B39" s="17" t="s">
        <v>31</v>
      </c>
      <c r="C39" s="11">
        <v>144492.22</v>
      </c>
      <c r="D39" s="11">
        <v>143096.82</v>
      </c>
      <c r="E39" s="12">
        <f t="shared" si="0"/>
        <v>-1395.3999999999942</v>
      </c>
      <c r="F39" s="18">
        <f t="shared" si="1"/>
        <v>99.03</v>
      </c>
      <c r="G39" s="19">
        <v>989492</v>
      </c>
      <c r="H39" s="19">
        <v>1050296</v>
      </c>
      <c r="I39" s="20">
        <f t="shared" si="2"/>
        <v>60804</v>
      </c>
      <c r="J39" s="21">
        <f t="shared" si="3"/>
        <v>106.14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78137.77</v>
      </c>
      <c r="D40" s="11">
        <v>77080.57</v>
      </c>
      <c r="E40" s="12">
        <f t="shared" si="0"/>
        <v>-1057.199999999997</v>
      </c>
      <c r="F40" s="24">
        <f t="shared" si="1"/>
        <v>98.65</v>
      </c>
      <c r="G40" s="25">
        <v>508126</v>
      </c>
      <c r="H40" s="25">
        <v>535541</v>
      </c>
      <c r="I40" s="26">
        <f t="shared" si="2"/>
        <v>27415</v>
      </c>
      <c r="J40" s="27">
        <f t="shared" si="3"/>
        <v>105.4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10670530.020000003</v>
      </c>
      <c r="D41" s="30">
        <f>SUM(D8:D40)</f>
        <v>11495081.220000004</v>
      </c>
      <c r="E41" s="30">
        <f t="shared" si="0"/>
        <v>824551.2000000011</v>
      </c>
      <c r="F41" s="31">
        <f t="shared" si="1"/>
        <v>107.73</v>
      </c>
      <c r="G41" s="30">
        <f>SUM(G8:G40)</f>
        <v>63490373</v>
      </c>
      <c r="H41" s="30">
        <f>SUM(H8:H40)</f>
        <v>67777607</v>
      </c>
      <c r="I41" s="30">
        <f t="shared" si="2"/>
        <v>4287234</v>
      </c>
      <c r="J41" s="31">
        <f t="shared" si="3"/>
        <v>106.75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8" sqref="D8:D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91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61</v>
      </c>
      <c r="D6" s="7" t="s">
        <v>93</v>
      </c>
      <c r="E6" s="60"/>
      <c r="F6" s="62"/>
      <c r="G6" s="7" t="s">
        <v>59</v>
      </c>
      <c r="H6" s="7" t="s">
        <v>92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3023073.07</v>
      </c>
      <c r="D8" s="11">
        <v>3369451.62</v>
      </c>
      <c r="E8" s="12">
        <f aca="true" t="shared" si="0" ref="E8:E41">D8-C8</f>
        <v>346378.5500000003</v>
      </c>
      <c r="F8" s="13">
        <f aca="true" t="shared" si="1" ref="F8:F41">ROUND(D8/C8*100,2)</f>
        <v>111.46</v>
      </c>
      <c r="G8" s="14">
        <v>20125351</v>
      </c>
      <c r="H8" s="14">
        <v>21155842</v>
      </c>
      <c r="I8" s="12">
        <f>H8-G8</f>
        <v>1030491</v>
      </c>
      <c r="J8" s="15">
        <f>ROUND(H8/G8*100,2)</f>
        <v>105.12</v>
      </c>
      <c r="N8" s="1"/>
      <c r="O8" s="5"/>
    </row>
    <row r="9" spans="1:15" ht="15.75">
      <c r="A9" s="16">
        <v>2</v>
      </c>
      <c r="B9" s="17" t="s">
        <v>44</v>
      </c>
      <c r="C9" s="51">
        <v>143467.13</v>
      </c>
      <c r="D9" s="11">
        <v>147168.33</v>
      </c>
      <c r="E9" s="12">
        <f t="shared" si="0"/>
        <v>3701.1999999999825</v>
      </c>
      <c r="F9" s="18">
        <f t="shared" si="1"/>
        <v>102.58</v>
      </c>
      <c r="G9" s="19">
        <v>942993</v>
      </c>
      <c r="H9" s="19">
        <v>977117</v>
      </c>
      <c r="I9" s="20">
        <f aca="true" t="shared" si="2" ref="I9:I41">H9-G9</f>
        <v>34124</v>
      </c>
      <c r="J9" s="21">
        <f aca="true" t="shared" si="3" ref="J9:J41">ROUND(H9/G9*100,2)</f>
        <v>103.62</v>
      </c>
      <c r="N9" s="1"/>
      <c r="O9" s="5"/>
    </row>
    <row r="10" spans="1:15" ht="15.75">
      <c r="A10" s="16">
        <v>3</v>
      </c>
      <c r="B10" s="17" t="s">
        <v>2</v>
      </c>
      <c r="C10" s="11">
        <v>179652.69</v>
      </c>
      <c r="D10" s="11">
        <v>211025.13</v>
      </c>
      <c r="E10" s="12">
        <f t="shared" si="0"/>
        <v>31372.440000000002</v>
      </c>
      <c r="F10" s="18">
        <f t="shared" si="1"/>
        <v>117.46</v>
      </c>
      <c r="G10" s="19">
        <v>1111887</v>
      </c>
      <c r="H10" s="19">
        <v>1207648</v>
      </c>
      <c r="I10" s="20">
        <f t="shared" si="2"/>
        <v>95761</v>
      </c>
      <c r="J10" s="21">
        <f t="shared" si="3"/>
        <v>108.61</v>
      </c>
      <c r="N10" s="1"/>
      <c r="O10" s="5"/>
    </row>
    <row r="11" spans="1:15" ht="15.75">
      <c r="A11" s="16">
        <v>4</v>
      </c>
      <c r="B11" s="17" t="s">
        <v>3</v>
      </c>
      <c r="C11" s="11">
        <v>152698.51</v>
      </c>
      <c r="D11" s="11">
        <v>155540.52</v>
      </c>
      <c r="E11" s="12">
        <f t="shared" si="0"/>
        <v>2842.00999999998</v>
      </c>
      <c r="F11" s="18">
        <f t="shared" si="1"/>
        <v>101.86</v>
      </c>
      <c r="G11" s="19">
        <v>958302</v>
      </c>
      <c r="H11" s="19">
        <v>1010671</v>
      </c>
      <c r="I11" s="20">
        <f t="shared" si="2"/>
        <v>52369</v>
      </c>
      <c r="J11" s="21">
        <f t="shared" si="3"/>
        <v>105.46</v>
      </c>
      <c r="N11" s="1"/>
      <c r="O11" s="5"/>
    </row>
    <row r="12" spans="1:15" ht="15.75">
      <c r="A12" s="16">
        <v>5</v>
      </c>
      <c r="B12" s="17" t="s">
        <v>4</v>
      </c>
      <c r="C12" s="11">
        <v>58045.12</v>
      </c>
      <c r="D12" s="11">
        <v>73879.47</v>
      </c>
      <c r="E12" s="12">
        <f t="shared" si="0"/>
        <v>15834.349999999999</v>
      </c>
      <c r="F12" s="18">
        <f t="shared" si="1"/>
        <v>127.28</v>
      </c>
      <c r="G12" s="19">
        <v>256392</v>
      </c>
      <c r="H12" s="19">
        <v>301069</v>
      </c>
      <c r="I12" s="20">
        <f t="shared" si="2"/>
        <v>44677</v>
      </c>
      <c r="J12" s="21">
        <f t="shared" si="3"/>
        <v>117.43</v>
      </c>
      <c r="N12" s="1"/>
      <c r="O12" s="5"/>
    </row>
    <row r="13" spans="1:15" ht="15.75">
      <c r="A13" s="16">
        <v>6</v>
      </c>
      <c r="B13" s="17" t="s">
        <v>5</v>
      </c>
      <c r="C13" s="11">
        <v>47342.33</v>
      </c>
      <c r="D13" s="11">
        <v>52624.24</v>
      </c>
      <c r="E13" s="12">
        <f t="shared" si="0"/>
        <v>5281.909999999996</v>
      </c>
      <c r="F13" s="18">
        <f t="shared" si="1"/>
        <v>111.16</v>
      </c>
      <c r="G13" s="19">
        <v>258867</v>
      </c>
      <c r="H13" s="19">
        <v>278859</v>
      </c>
      <c r="I13" s="20">
        <f t="shared" si="2"/>
        <v>19992</v>
      </c>
      <c r="J13" s="21">
        <f t="shared" si="3"/>
        <v>107.72</v>
      </c>
      <c r="N13" s="1"/>
      <c r="O13" s="5"/>
    </row>
    <row r="14" spans="1:15" ht="15.75">
      <c r="A14" s="16">
        <v>7</v>
      </c>
      <c r="B14" s="17" t="s">
        <v>6</v>
      </c>
      <c r="C14" s="11">
        <v>296407.22</v>
      </c>
      <c r="D14" s="11">
        <v>297253.35</v>
      </c>
      <c r="E14" s="12">
        <f t="shared" si="0"/>
        <v>846.1300000000047</v>
      </c>
      <c r="F14" s="18">
        <f t="shared" si="1"/>
        <v>100.29</v>
      </c>
      <c r="G14" s="19">
        <v>1504201</v>
      </c>
      <c r="H14" s="19">
        <v>1706384</v>
      </c>
      <c r="I14" s="20">
        <f t="shared" si="2"/>
        <v>202183</v>
      </c>
      <c r="J14" s="21">
        <f t="shared" si="3"/>
        <v>113.44</v>
      </c>
      <c r="N14" s="1"/>
      <c r="O14" s="5"/>
    </row>
    <row r="15" spans="1:15" ht="15.75">
      <c r="A15" s="16">
        <v>8</v>
      </c>
      <c r="B15" s="17" t="s">
        <v>7</v>
      </c>
      <c r="C15" s="11">
        <v>167890.75</v>
      </c>
      <c r="D15" s="11">
        <v>189562.78</v>
      </c>
      <c r="E15" s="12">
        <f t="shared" si="0"/>
        <v>21672.03</v>
      </c>
      <c r="F15" s="18">
        <f t="shared" si="1"/>
        <v>112.91</v>
      </c>
      <c r="G15" s="19">
        <v>1183605</v>
      </c>
      <c r="H15" s="19">
        <v>1382860</v>
      </c>
      <c r="I15" s="20">
        <f t="shared" si="2"/>
        <v>199255</v>
      </c>
      <c r="J15" s="21">
        <f t="shared" si="3"/>
        <v>116.83</v>
      </c>
      <c r="N15" s="1"/>
      <c r="O15" s="5"/>
    </row>
    <row r="16" spans="1:15" ht="15.75">
      <c r="A16" s="16">
        <v>9</v>
      </c>
      <c r="B16" s="17" t="s">
        <v>8</v>
      </c>
      <c r="C16" s="11">
        <v>12752.86</v>
      </c>
      <c r="D16" s="11">
        <v>12539.11</v>
      </c>
      <c r="E16" s="12">
        <f t="shared" si="0"/>
        <v>-213.75</v>
      </c>
      <c r="F16" s="18">
        <f t="shared" si="1"/>
        <v>98.32</v>
      </c>
      <c r="G16" s="19">
        <v>79283</v>
      </c>
      <c r="H16" s="19">
        <v>85797</v>
      </c>
      <c r="I16" s="20">
        <f t="shared" si="2"/>
        <v>6514</v>
      </c>
      <c r="J16" s="21">
        <f t="shared" si="3"/>
        <v>108.22</v>
      </c>
      <c r="N16" s="1"/>
      <c r="O16" s="5"/>
    </row>
    <row r="17" spans="1:15" ht="15.75">
      <c r="A17" s="16">
        <v>10</v>
      </c>
      <c r="B17" s="17" t="s">
        <v>9</v>
      </c>
      <c r="C17" s="11">
        <v>64104.29</v>
      </c>
      <c r="D17" s="11">
        <v>66557.46</v>
      </c>
      <c r="E17" s="12">
        <f t="shared" si="0"/>
        <v>2453.1700000000055</v>
      </c>
      <c r="F17" s="18">
        <f t="shared" si="1"/>
        <v>103.83</v>
      </c>
      <c r="G17" s="19">
        <v>200055</v>
      </c>
      <c r="H17" s="19">
        <v>235637</v>
      </c>
      <c r="I17" s="20">
        <f t="shared" si="2"/>
        <v>35582</v>
      </c>
      <c r="J17" s="21">
        <f t="shared" si="3"/>
        <v>117.79</v>
      </c>
      <c r="N17" s="1"/>
      <c r="O17" s="5"/>
    </row>
    <row r="18" spans="1:15" ht="15.75">
      <c r="A18" s="16">
        <v>11</v>
      </c>
      <c r="B18" s="17" t="s">
        <v>10</v>
      </c>
      <c r="C18" s="11">
        <v>25212.68</v>
      </c>
      <c r="D18" s="11">
        <v>31536.92</v>
      </c>
      <c r="E18" s="12">
        <f t="shared" si="0"/>
        <v>6324.239999999998</v>
      </c>
      <c r="F18" s="18">
        <f t="shared" si="1"/>
        <v>125.08</v>
      </c>
      <c r="G18" s="19">
        <v>151573</v>
      </c>
      <c r="H18" s="19">
        <v>171344</v>
      </c>
      <c r="I18" s="20">
        <f t="shared" si="2"/>
        <v>19771</v>
      </c>
      <c r="J18" s="21">
        <f t="shared" si="3"/>
        <v>113.04</v>
      </c>
      <c r="N18" s="1"/>
      <c r="O18" s="5"/>
    </row>
    <row r="19" spans="1:15" ht="15.75">
      <c r="A19" s="16">
        <v>12</v>
      </c>
      <c r="B19" s="17" t="s">
        <v>11</v>
      </c>
      <c r="C19" s="11">
        <v>112694.23</v>
      </c>
      <c r="D19" s="11">
        <v>118347.19</v>
      </c>
      <c r="E19" s="12">
        <f t="shared" si="0"/>
        <v>5652.960000000006</v>
      </c>
      <c r="F19" s="18">
        <f t="shared" si="1"/>
        <v>105.02</v>
      </c>
      <c r="G19" s="19">
        <v>606472</v>
      </c>
      <c r="H19" s="19">
        <v>647121</v>
      </c>
      <c r="I19" s="20">
        <f t="shared" si="2"/>
        <v>40649</v>
      </c>
      <c r="J19" s="21">
        <f t="shared" si="3"/>
        <v>106.7</v>
      </c>
      <c r="N19" s="1"/>
      <c r="O19" s="5"/>
    </row>
    <row r="20" spans="1:15" ht="15.75">
      <c r="A20" s="16">
        <v>13</v>
      </c>
      <c r="B20" s="17" t="s">
        <v>12</v>
      </c>
      <c r="C20" s="11">
        <v>25325.95</v>
      </c>
      <c r="D20" s="11">
        <v>22566.1</v>
      </c>
      <c r="E20" s="12">
        <f t="shared" si="0"/>
        <v>-2759.850000000002</v>
      </c>
      <c r="F20" s="18">
        <f t="shared" si="1"/>
        <v>89.1</v>
      </c>
      <c r="G20" s="19">
        <v>124365</v>
      </c>
      <c r="H20" s="19">
        <v>138170</v>
      </c>
      <c r="I20" s="20">
        <f t="shared" si="2"/>
        <v>13805</v>
      </c>
      <c r="J20" s="21">
        <f t="shared" si="3"/>
        <v>111.1</v>
      </c>
      <c r="N20" s="1"/>
      <c r="O20" s="5"/>
    </row>
    <row r="21" spans="1:15" ht="15.75">
      <c r="A21" s="16">
        <v>14</v>
      </c>
      <c r="B21" s="17" t="s">
        <v>13</v>
      </c>
      <c r="C21" s="11">
        <v>120117.28</v>
      </c>
      <c r="D21" s="11">
        <v>137793.66</v>
      </c>
      <c r="E21" s="12">
        <f t="shared" si="0"/>
        <v>17676.380000000005</v>
      </c>
      <c r="F21" s="18">
        <f t="shared" si="1"/>
        <v>114.72</v>
      </c>
      <c r="G21" s="19">
        <v>363600</v>
      </c>
      <c r="H21" s="19">
        <v>433800</v>
      </c>
      <c r="I21" s="20">
        <f t="shared" si="2"/>
        <v>70200</v>
      </c>
      <c r="J21" s="21">
        <f t="shared" si="3"/>
        <v>119.31</v>
      </c>
      <c r="N21" s="1"/>
      <c r="O21" s="5"/>
    </row>
    <row r="22" spans="1:15" ht="15.75">
      <c r="A22" s="16">
        <v>15</v>
      </c>
      <c r="B22" s="17" t="s">
        <v>14</v>
      </c>
      <c r="C22" s="11">
        <v>27282.64</v>
      </c>
      <c r="D22" s="11">
        <v>27412.94</v>
      </c>
      <c r="E22" s="12">
        <f t="shared" si="0"/>
        <v>130.29999999999927</v>
      </c>
      <c r="F22" s="18">
        <f t="shared" si="1"/>
        <v>100.48</v>
      </c>
      <c r="G22" s="19">
        <v>825345</v>
      </c>
      <c r="H22" s="19">
        <v>915005</v>
      </c>
      <c r="I22" s="20">
        <f t="shared" si="2"/>
        <v>89660</v>
      </c>
      <c r="J22" s="21">
        <f t="shared" si="3"/>
        <v>110.86</v>
      </c>
      <c r="N22" s="1"/>
      <c r="O22" s="5"/>
    </row>
    <row r="23" spans="1:15" ht="15.75">
      <c r="A23" s="16">
        <v>16</v>
      </c>
      <c r="B23" s="17" t="s">
        <v>15</v>
      </c>
      <c r="C23" s="11">
        <v>61385.23</v>
      </c>
      <c r="D23" s="11">
        <v>72455.12</v>
      </c>
      <c r="E23" s="12">
        <f t="shared" si="0"/>
        <v>11069.889999999992</v>
      </c>
      <c r="F23" s="18">
        <f t="shared" si="1"/>
        <v>118.03</v>
      </c>
      <c r="G23" s="19">
        <v>135802</v>
      </c>
      <c r="H23" s="19">
        <v>164883</v>
      </c>
      <c r="I23" s="20">
        <f t="shared" si="2"/>
        <v>29081</v>
      </c>
      <c r="J23" s="21">
        <f t="shared" si="3"/>
        <v>121.41</v>
      </c>
      <c r="N23" s="1"/>
      <c r="O23" s="5"/>
    </row>
    <row r="24" spans="1:15" ht="15.75">
      <c r="A24" s="16">
        <v>17</v>
      </c>
      <c r="B24" s="17" t="s">
        <v>16</v>
      </c>
      <c r="C24" s="11">
        <v>29128.33</v>
      </c>
      <c r="D24" s="11">
        <v>30297.2</v>
      </c>
      <c r="E24" s="12">
        <f t="shared" si="0"/>
        <v>1168.869999999999</v>
      </c>
      <c r="F24" s="18">
        <f t="shared" si="1"/>
        <v>104.01</v>
      </c>
      <c r="G24" s="19">
        <v>172964</v>
      </c>
      <c r="H24" s="19">
        <v>205491</v>
      </c>
      <c r="I24" s="20">
        <f t="shared" si="2"/>
        <v>32527</v>
      </c>
      <c r="J24" s="21">
        <f t="shared" si="3"/>
        <v>118.81</v>
      </c>
      <c r="N24" s="1"/>
      <c r="O24" s="5"/>
    </row>
    <row r="25" spans="1:15" ht="15.75">
      <c r="A25" s="16">
        <v>18</v>
      </c>
      <c r="B25" s="17" t="s">
        <v>17</v>
      </c>
      <c r="C25" s="11">
        <v>39980.09</v>
      </c>
      <c r="D25" s="11">
        <v>37721.84</v>
      </c>
      <c r="E25" s="12">
        <f t="shared" si="0"/>
        <v>-2258.25</v>
      </c>
      <c r="F25" s="18">
        <f t="shared" si="1"/>
        <v>94.35</v>
      </c>
      <c r="G25" s="19">
        <v>242464</v>
      </c>
      <c r="H25" s="19">
        <v>267485</v>
      </c>
      <c r="I25" s="20">
        <f t="shared" si="2"/>
        <v>25021</v>
      </c>
      <c r="J25" s="21">
        <f t="shared" si="3"/>
        <v>110.32</v>
      </c>
      <c r="N25" s="1"/>
      <c r="O25" s="5"/>
    </row>
    <row r="26" spans="1:15" ht="15.75">
      <c r="A26" s="16">
        <v>19</v>
      </c>
      <c r="B26" s="17" t="s">
        <v>18</v>
      </c>
      <c r="C26" s="11">
        <v>18282.22</v>
      </c>
      <c r="D26" s="11">
        <v>19207</v>
      </c>
      <c r="E26" s="12">
        <f t="shared" si="0"/>
        <v>924.7799999999988</v>
      </c>
      <c r="F26" s="18">
        <f t="shared" si="1"/>
        <v>105.06</v>
      </c>
      <c r="G26" s="19">
        <v>122892</v>
      </c>
      <c r="H26" s="19">
        <v>129040</v>
      </c>
      <c r="I26" s="20">
        <f t="shared" si="2"/>
        <v>6148</v>
      </c>
      <c r="J26" s="21">
        <f t="shared" si="3"/>
        <v>105</v>
      </c>
      <c r="N26" s="1"/>
      <c r="O26" s="5"/>
    </row>
    <row r="27" spans="1:15" ht="15.75">
      <c r="A27" s="16">
        <v>20</v>
      </c>
      <c r="B27" s="17" t="s">
        <v>19</v>
      </c>
      <c r="C27" s="11">
        <v>32385.17</v>
      </c>
      <c r="D27" s="11">
        <v>30508.46</v>
      </c>
      <c r="E27" s="12">
        <f t="shared" si="0"/>
        <v>-1876.7099999999991</v>
      </c>
      <c r="F27" s="18">
        <f t="shared" si="1"/>
        <v>94.21</v>
      </c>
      <c r="G27" s="19">
        <v>181939</v>
      </c>
      <c r="H27" s="19">
        <v>180479</v>
      </c>
      <c r="I27" s="20">
        <f t="shared" si="2"/>
        <v>-1460</v>
      </c>
      <c r="J27" s="21">
        <f t="shared" si="3"/>
        <v>99.2</v>
      </c>
      <c r="N27" s="1"/>
      <c r="O27" s="5"/>
    </row>
    <row r="28" spans="1:15" ht="15.75">
      <c r="A28" s="16">
        <v>21</v>
      </c>
      <c r="B28" s="17" t="s">
        <v>20</v>
      </c>
      <c r="C28" s="11">
        <v>52051.36</v>
      </c>
      <c r="D28" s="11">
        <v>57702.33</v>
      </c>
      <c r="E28" s="12">
        <f t="shared" si="0"/>
        <v>5650.970000000001</v>
      </c>
      <c r="F28" s="18">
        <f t="shared" si="1"/>
        <v>110.86</v>
      </c>
      <c r="G28" s="19">
        <v>242147</v>
      </c>
      <c r="H28" s="19">
        <v>241930</v>
      </c>
      <c r="I28" s="20">
        <f t="shared" si="2"/>
        <v>-217</v>
      </c>
      <c r="J28" s="21">
        <f t="shared" si="3"/>
        <v>99.91</v>
      </c>
      <c r="N28" s="1"/>
      <c r="O28" s="5"/>
    </row>
    <row r="29" spans="1:15" ht="15.75">
      <c r="A29" s="16">
        <v>22</v>
      </c>
      <c r="B29" s="17" t="s">
        <v>21</v>
      </c>
      <c r="C29" s="11">
        <v>13821.56</v>
      </c>
      <c r="D29" s="11">
        <v>14310.77</v>
      </c>
      <c r="E29" s="12">
        <f t="shared" si="0"/>
        <v>489.21000000000095</v>
      </c>
      <c r="F29" s="18">
        <f t="shared" si="1"/>
        <v>103.54</v>
      </c>
      <c r="G29" s="19">
        <v>77514</v>
      </c>
      <c r="H29" s="19">
        <v>79499</v>
      </c>
      <c r="I29" s="20">
        <f t="shared" si="2"/>
        <v>1985</v>
      </c>
      <c r="J29" s="21">
        <f t="shared" si="3"/>
        <v>102.56</v>
      </c>
      <c r="N29" s="1"/>
      <c r="O29" s="5"/>
    </row>
    <row r="30" spans="1:15" ht="15.75">
      <c r="A30" s="16">
        <v>23</v>
      </c>
      <c r="B30" s="17" t="s">
        <v>22</v>
      </c>
      <c r="C30" s="11">
        <v>67266.89</v>
      </c>
      <c r="D30" s="11">
        <v>77550</v>
      </c>
      <c r="E30" s="12">
        <f t="shared" si="0"/>
        <v>10283.11</v>
      </c>
      <c r="F30" s="18">
        <f t="shared" si="1"/>
        <v>115.29</v>
      </c>
      <c r="G30" s="19">
        <v>354512</v>
      </c>
      <c r="H30" s="19">
        <v>355917</v>
      </c>
      <c r="I30" s="20">
        <f t="shared" si="2"/>
        <v>1405</v>
      </c>
      <c r="J30" s="21">
        <f t="shared" si="3"/>
        <v>100.4</v>
      </c>
      <c r="N30" s="1"/>
      <c r="O30" s="5"/>
    </row>
    <row r="31" spans="1:15" ht="15.75">
      <c r="A31" s="16">
        <v>24</v>
      </c>
      <c r="B31" s="17" t="s">
        <v>23</v>
      </c>
      <c r="C31" s="11">
        <v>138846.73</v>
      </c>
      <c r="D31" s="11">
        <v>123358.8</v>
      </c>
      <c r="E31" s="12">
        <f t="shared" si="0"/>
        <v>-15487.930000000008</v>
      </c>
      <c r="F31" s="18">
        <f t="shared" si="1"/>
        <v>88.85</v>
      </c>
      <c r="G31" s="19">
        <v>676948</v>
      </c>
      <c r="H31" s="19">
        <v>645826</v>
      </c>
      <c r="I31" s="20">
        <f t="shared" si="2"/>
        <v>-31122</v>
      </c>
      <c r="J31" s="21">
        <f t="shared" si="3"/>
        <v>95.4</v>
      </c>
      <c r="N31" s="1"/>
      <c r="O31" s="5"/>
    </row>
    <row r="32" spans="1:15" ht="15.75">
      <c r="A32" s="16">
        <v>25</v>
      </c>
      <c r="B32" s="17" t="s">
        <v>24</v>
      </c>
      <c r="C32" s="11">
        <v>25974.5</v>
      </c>
      <c r="D32" s="11">
        <v>21788.66</v>
      </c>
      <c r="E32" s="12">
        <f t="shared" si="0"/>
        <v>-4185.84</v>
      </c>
      <c r="F32" s="18">
        <f t="shared" si="1"/>
        <v>83.88</v>
      </c>
      <c r="G32" s="19">
        <v>137518</v>
      </c>
      <c r="H32" s="19">
        <v>140829</v>
      </c>
      <c r="I32" s="20">
        <f t="shared" si="2"/>
        <v>3311</v>
      </c>
      <c r="J32" s="21">
        <f t="shared" si="3"/>
        <v>102.41</v>
      </c>
      <c r="N32" s="1"/>
      <c r="O32" s="5"/>
    </row>
    <row r="33" spans="1:15" ht="15.75">
      <c r="A33" s="16">
        <v>26</v>
      </c>
      <c r="B33" s="17" t="s">
        <v>25</v>
      </c>
      <c r="C33" s="11">
        <v>51300.96</v>
      </c>
      <c r="D33" s="11">
        <v>54974.52</v>
      </c>
      <c r="E33" s="12">
        <f t="shared" si="0"/>
        <v>3673.5599999999977</v>
      </c>
      <c r="F33" s="18">
        <f t="shared" si="1"/>
        <v>107.16</v>
      </c>
      <c r="G33" s="19">
        <v>309683</v>
      </c>
      <c r="H33" s="19">
        <v>374564</v>
      </c>
      <c r="I33" s="20">
        <f t="shared" si="2"/>
        <v>64881</v>
      </c>
      <c r="J33" s="21">
        <f t="shared" si="3"/>
        <v>120.95</v>
      </c>
      <c r="N33" s="1"/>
      <c r="O33" s="5"/>
    </row>
    <row r="34" spans="1:15" ht="15.75">
      <c r="A34" s="16">
        <v>27</v>
      </c>
      <c r="B34" s="17" t="s">
        <v>26</v>
      </c>
      <c r="C34" s="11">
        <v>45764.29</v>
      </c>
      <c r="D34" s="11">
        <v>45456.39</v>
      </c>
      <c r="E34" s="12">
        <f t="shared" si="0"/>
        <v>-307.90000000000146</v>
      </c>
      <c r="F34" s="18">
        <f t="shared" si="1"/>
        <v>99.33</v>
      </c>
      <c r="G34" s="19">
        <v>181482</v>
      </c>
      <c r="H34" s="19">
        <v>184591</v>
      </c>
      <c r="I34" s="20">
        <f t="shared" si="2"/>
        <v>3109</v>
      </c>
      <c r="J34" s="21">
        <f t="shared" si="3"/>
        <v>101.71</v>
      </c>
      <c r="N34" s="1"/>
      <c r="O34" s="5"/>
    </row>
    <row r="35" spans="1:15" ht="15.75">
      <c r="A35" s="16">
        <v>28</v>
      </c>
      <c r="B35" s="17" t="s">
        <v>27</v>
      </c>
      <c r="C35" s="11">
        <v>38400.37</v>
      </c>
      <c r="D35" s="11">
        <v>40635.73</v>
      </c>
      <c r="E35" s="12">
        <f t="shared" si="0"/>
        <v>2235.3600000000006</v>
      </c>
      <c r="F35" s="18">
        <f t="shared" si="1"/>
        <v>105.82</v>
      </c>
      <c r="G35" s="19">
        <v>178821</v>
      </c>
      <c r="H35" s="19">
        <v>214771</v>
      </c>
      <c r="I35" s="20">
        <f t="shared" si="2"/>
        <v>35950</v>
      </c>
      <c r="J35" s="21">
        <f t="shared" si="3"/>
        <v>120.1</v>
      </c>
      <c r="N35" s="1"/>
      <c r="O35" s="5"/>
    </row>
    <row r="36" spans="1:15" ht="15.75">
      <c r="A36" s="16">
        <v>29</v>
      </c>
      <c r="B36" s="17" t="s">
        <v>28</v>
      </c>
      <c r="C36" s="11">
        <v>71378.92</v>
      </c>
      <c r="D36" s="11">
        <v>78814.28</v>
      </c>
      <c r="E36" s="12">
        <f t="shared" si="0"/>
        <v>7435.360000000001</v>
      </c>
      <c r="F36" s="18">
        <f t="shared" si="1"/>
        <v>110.42</v>
      </c>
      <c r="G36" s="19">
        <v>453424</v>
      </c>
      <c r="H36" s="19">
        <v>490753</v>
      </c>
      <c r="I36" s="20">
        <f t="shared" si="2"/>
        <v>37329</v>
      </c>
      <c r="J36" s="21">
        <f t="shared" si="3"/>
        <v>108.23</v>
      </c>
      <c r="N36" s="1"/>
      <c r="O36" s="5"/>
    </row>
    <row r="37" spans="1:15" ht="15.75">
      <c r="A37" s="16">
        <v>30</v>
      </c>
      <c r="B37" s="17" t="s">
        <v>29</v>
      </c>
      <c r="C37" s="11">
        <v>105258.31</v>
      </c>
      <c r="D37" s="11">
        <v>103060.43</v>
      </c>
      <c r="E37" s="12">
        <f t="shared" si="0"/>
        <v>-2197.8800000000047</v>
      </c>
      <c r="F37" s="18">
        <f t="shared" si="1"/>
        <v>97.91</v>
      </c>
      <c r="G37" s="19">
        <v>759810</v>
      </c>
      <c r="H37" s="19">
        <v>769255</v>
      </c>
      <c r="I37" s="20">
        <f t="shared" si="2"/>
        <v>9445</v>
      </c>
      <c r="J37" s="21">
        <f t="shared" si="3"/>
        <v>101.24</v>
      </c>
      <c r="N37" s="1"/>
      <c r="O37" s="5"/>
    </row>
    <row r="38" spans="1:15" ht="15.75">
      <c r="A38" s="16">
        <v>31</v>
      </c>
      <c r="B38" s="17" t="s">
        <v>30</v>
      </c>
      <c r="C38" s="11">
        <v>140502.44</v>
      </c>
      <c r="D38" s="11">
        <v>157034.92</v>
      </c>
      <c r="E38" s="12">
        <f t="shared" si="0"/>
        <v>16532.48000000001</v>
      </c>
      <c r="F38" s="18">
        <f t="shared" si="1"/>
        <v>111.77</v>
      </c>
      <c r="G38" s="19">
        <v>850428</v>
      </c>
      <c r="H38" s="19">
        <v>967157</v>
      </c>
      <c r="I38" s="20">
        <f t="shared" si="2"/>
        <v>116729</v>
      </c>
      <c r="J38" s="21">
        <f t="shared" si="3"/>
        <v>113.73</v>
      </c>
      <c r="N38" s="1"/>
      <c r="O38" s="5"/>
    </row>
    <row r="39" spans="1:15" ht="15.75">
      <c r="A39" s="16">
        <v>32</v>
      </c>
      <c r="B39" s="17" t="s">
        <v>31</v>
      </c>
      <c r="C39" s="11">
        <v>77026.56</v>
      </c>
      <c r="D39" s="11">
        <v>73985.55</v>
      </c>
      <c r="E39" s="12">
        <f t="shared" si="0"/>
        <v>-3041.0099999999948</v>
      </c>
      <c r="F39" s="18">
        <f t="shared" si="1"/>
        <v>96.05</v>
      </c>
      <c r="G39" s="19">
        <v>538505</v>
      </c>
      <c r="H39" s="19">
        <v>570316</v>
      </c>
      <c r="I39" s="20">
        <f t="shared" si="2"/>
        <v>31811</v>
      </c>
      <c r="J39" s="21">
        <f t="shared" si="3"/>
        <v>105.91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42256.16</v>
      </c>
      <c r="D40" s="11">
        <v>39913.78</v>
      </c>
      <c r="E40" s="12">
        <f t="shared" si="0"/>
        <v>-2342.3800000000047</v>
      </c>
      <c r="F40" s="24">
        <f t="shared" si="1"/>
        <v>94.46</v>
      </c>
      <c r="G40" s="25">
        <v>273711</v>
      </c>
      <c r="H40" s="25">
        <v>292270</v>
      </c>
      <c r="I40" s="26">
        <f t="shared" si="2"/>
        <v>18559</v>
      </c>
      <c r="J40" s="27">
        <f t="shared" si="3"/>
        <v>106.78</v>
      </c>
      <c r="N40" s="1"/>
      <c r="O40" s="5"/>
    </row>
    <row r="41" spans="1:15" ht="16.5" thickBot="1">
      <c r="A41" s="28"/>
      <c r="B41" s="29" t="s">
        <v>33</v>
      </c>
      <c r="C41" s="30">
        <f>SUM(C8:C40)</f>
        <v>5507076.84</v>
      </c>
      <c r="D41" s="30">
        <f>SUM(D8:D40)</f>
        <v>5992034.600000001</v>
      </c>
      <c r="E41" s="30">
        <f t="shared" si="0"/>
        <v>484957.7600000007</v>
      </c>
      <c r="F41" s="31">
        <f t="shared" si="1"/>
        <v>108.81</v>
      </c>
      <c r="G41" s="30">
        <f>SUM(G8:G40)</f>
        <v>34582855</v>
      </c>
      <c r="H41" s="30">
        <f>SUM(H8:H40)</f>
        <v>36922380</v>
      </c>
      <c r="I41" s="30">
        <f t="shared" si="2"/>
        <v>2339525</v>
      </c>
      <c r="J41" s="31">
        <f t="shared" si="3"/>
        <v>106.76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57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60</v>
      </c>
      <c r="D6" s="7" t="s">
        <v>61</v>
      </c>
      <c r="E6" s="60"/>
      <c r="F6" s="62"/>
      <c r="G6" s="7" t="s">
        <v>58</v>
      </c>
      <c r="H6" s="7" t="s">
        <v>59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2898842.44</v>
      </c>
      <c r="D8" s="11">
        <v>3023073.07</v>
      </c>
      <c r="E8" s="12">
        <f aca="true" t="shared" si="0" ref="E8:E41">D8-C8</f>
        <v>124230.62999999989</v>
      </c>
      <c r="F8" s="13">
        <f aca="true" t="shared" si="1" ref="F8:F41">ROUND(D8/C8*100,2)</f>
        <v>104.29</v>
      </c>
      <c r="G8" s="14">
        <v>20304538</v>
      </c>
      <c r="H8" s="14">
        <v>20706746</v>
      </c>
      <c r="I8" s="12">
        <f>H8-G8</f>
        <v>402208</v>
      </c>
      <c r="J8" s="15">
        <f>ROUND(H8/G8*100,2)</f>
        <v>101.98</v>
      </c>
      <c r="N8" s="1"/>
      <c r="O8" s="5"/>
    </row>
    <row r="9" spans="1:15" ht="15.75">
      <c r="A9" s="16">
        <v>2</v>
      </c>
      <c r="B9" s="17" t="s">
        <v>44</v>
      </c>
      <c r="C9" s="11">
        <v>140412.39</v>
      </c>
      <c r="D9" s="11">
        <v>143467.13</v>
      </c>
      <c r="E9" s="12">
        <f t="shared" si="0"/>
        <v>3054.7399999999907</v>
      </c>
      <c r="F9" s="18">
        <f t="shared" si="1"/>
        <v>102.18</v>
      </c>
      <c r="G9" s="19">
        <v>945103</v>
      </c>
      <c r="H9" s="19">
        <v>947315</v>
      </c>
      <c r="I9" s="20">
        <f aca="true" t="shared" si="2" ref="I9:I41">H9-G9</f>
        <v>2212</v>
      </c>
      <c r="J9" s="21">
        <f aca="true" t="shared" si="3" ref="J9:J41">ROUND(H9/G9*100,2)</f>
        <v>100.23</v>
      </c>
      <c r="N9" s="1"/>
      <c r="O9" s="5"/>
    </row>
    <row r="10" spans="1:15" ht="15.75">
      <c r="A10" s="16">
        <v>3</v>
      </c>
      <c r="B10" s="17" t="s">
        <v>2</v>
      </c>
      <c r="C10" s="11">
        <v>182334.07</v>
      </c>
      <c r="D10" s="11">
        <v>179652.69</v>
      </c>
      <c r="E10" s="12">
        <f t="shared" si="0"/>
        <v>-2681.3800000000047</v>
      </c>
      <c r="F10" s="18">
        <f t="shared" si="1"/>
        <v>98.53</v>
      </c>
      <c r="G10" s="19">
        <v>1175538</v>
      </c>
      <c r="H10" s="19">
        <v>1131398</v>
      </c>
      <c r="I10" s="20">
        <f t="shared" si="2"/>
        <v>-44140</v>
      </c>
      <c r="J10" s="21">
        <f t="shared" si="3"/>
        <v>96.25</v>
      </c>
      <c r="N10" s="1"/>
      <c r="O10" s="5"/>
    </row>
    <row r="11" spans="1:15" ht="15.75">
      <c r="A11" s="16">
        <v>4</v>
      </c>
      <c r="B11" s="17" t="s">
        <v>3</v>
      </c>
      <c r="C11" s="11">
        <v>138163.93</v>
      </c>
      <c r="D11" s="11">
        <v>152698.51</v>
      </c>
      <c r="E11" s="12">
        <f t="shared" si="0"/>
        <v>14534.580000000016</v>
      </c>
      <c r="F11" s="18">
        <f t="shared" si="1"/>
        <v>110.52</v>
      </c>
      <c r="G11" s="19">
        <v>862149</v>
      </c>
      <c r="H11" s="19">
        <v>911446</v>
      </c>
      <c r="I11" s="20">
        <f t="shared" si="2"/>
        <v>49297</v>
      </c>
      <c r="J11" s="21">
        <f t="shared" si="3"/>
        <v>105.72</v>
      </c>
      <c r="N11" s="1"/>
      <c r="O11" s="5"/>
    </row>
    <row r="12" spans="1:15" ht="15.75">
      <c r="A12" s="16">
        <v>5</v>
      </c>
      <c r="B12" s="17" t="s">
        <v>4</v>
      </c>
      <c r="C12" s="11">
        <v>38942.82</v>
      </c>
      <c r="D12" s="11">
        <v>58045.12</v>
      </c>
      <c r="E12" s="12">
        <f t="shared" si="0"/>
        <v>19102.300000000003</v>
      </c>
      <c r="F12" s="18">
        <f t="shared" si="1"/>
        <v>149.05</v>
      </c>
      <c r="G12" s="19">
        <v>268621</v>
      </c>
      <c r="H12" s="19">
        <v>264995</v>
      </c>
      <c r="I12" s="20">
        <f t="shared" si="2"/>
        <v>-3626</v>
      </c>
      <c r="J12" s="21">
        <f t="shared" si="3"/>
        <v>98.65</v>
      </c>
      <c r="N12" s="1"/>
      <c r="O12" s="5"/>
    </row>
    <row r="13" spans="1:15" ht="15.75">
      <c r="A13" s="16">
        <v>6</v>
      </c>
      <c r="B13" s="17" t="s">
        <v>5</v>
      </c>
      <c r="C13" s="11">
        <v>44630.53</v>
      </c>
      <c r="D13" s="11">
        <v>47342.33</v>
      </c>
      <c r="E13" s="12">
        <f t="shared" si="0"/>
        <v>2711.800000000003</v>
      </c>
      <c r="F13" s="18">
        <f t="shared" si="1"/>
        <v>106.08</v>
      </c>
      <c r="G13" s="19">
        <v>240763</v>
      </c>
      <c r="H13" s="19">
        <v>259576</v>
      </c>
      <c r="I13" s="20">
        <f t="shared" si="2"/>
        <v>18813</v>
      </c>
      <c r="J13" s="21">
        <f t="shared" si="3"/>
        <v>107.81</v>
      </c>
      <c r="N13" s="1"/>
      <c r="O13" s="5"/>
    </row>
    <row r="14" spans="1:15" ht="15.75">
      <c r="A14" s="16">
        <v>7</v>
      </c>
      <c r="B14" s="17" t="s">
        <v>6</v>
      </c>
      <c r="C14" s="11">
        <v>254243.18</v>
      </c>
      <c r="D14" s="11">
        <v>296407.22</v>
      </c>
      <c r="E14" s="12">
        <f t="shared" si="0"/>
        <v>42164.03999999998</v>
      </c>
      <c r="F14" s="18">
        <f t="shared" si="1"/>
        <v>116.58</v>
      </c>
      <c r="G14" s="19">
        <v>1530166</v>
      </c>
      <c r="H14" s="19">
        <v>1619310</v>
      </c>
      <c r="I14" s="20">
        <f t="shared" si="2"/>
        <v>89144</v>
      </c>
      <c r="J14" s="21">
        <f t="shared" si="3"/>
        <v>105.83</v>
      </c>
      <c r="N14" s="1"/>
      <c r="O14" s="5"/>
    </row>
    <row r="15" spans="1:15" ht="15.75">
      <c r="A15" s="16">
        <v>8</v>
      </c>
      <c r="B15" s="17" t="s">
        <v>7</v>
      </c>
      <c r="C15" s="11">
        <v>134782.24</v>
      </c>
      <c r="D15" s="11">
        <v>167890.75</v>
      </c>
      <c r="E15" s="12">
        <f t="shared" si="0"/>
        <v>33108.51000000001</v>
      </c>
      <c r="F15" s="18">
        <f t="shared" si="1"/>
        <v>124.56</v>
      </c>
      <c r="G15" s="19">
        <v>990680</v>
      </c>
      <c r="H15" s="19">
        <v>1183662</v>
      </c>
      <c r="I15" s="20">
        <f t="shared" si="2"/>
        <v>192982</v>
      </c>
      <c r="J15" s="21">
        <f t="shared" si="3"/>
        <v>119.48</v>
      </c>
      <c r="N15" s="1"/>
      <c r="O15" s="5"/>
    </row>
    <row r="16" spans="1:15" ht="15.75">
      <c r="A16" s="16">
        <v>9</v>
      </c>
      <c r="B16" s="17" t="s">
        <v>8</v>
      </c>
      <c r="C16" s="11">
        <v>11800.87</v>
      </c>
      <c r="D16" s="11">
        <v>12752.86</v>
      </c>
      <c r="E16" s="12">
        <f t="shared" si="0"/>
        <v>951.9899999999998</v>
      </c>
      <c r="F16" s="18">
        <f t="shared" si="1"/>
        <v>108.07</v>
      </c>
      <c r="G16" s="19">
        <v>88723</v>
      </c>
      <c r="H16" s="19">
        <v>82533</v>
      </c>
      <c r="I16" s="20">
        <f t="shared" si="2"/>
        <v>-6190</v>
      </c>
      <c r="J16" s="21">
        <f t="shared" si="3"/>
        <v>93.02</v>
      </c>
      <c r="N16" s="1"/>
      <c r="O16" s="5"/>
    </row>
    <row r="17" spans="1:15" ht="15.75">
      <c r="A17" s="16">
        <v>10</v>
      </c>
      <c r="B17" s="17" t="s">
        <v>9</v>
      </c>
      <c r="C17" s="11">
        <v>65444.31</v>
      </c>
      <c r="D17" s="11">
        <v>64104.29</v>
      </c>
      <c r="E17" s="12">
        <f t="shared" si="0"/>
        <v>-1340.0199999999968</v>
      </c>
      <c r="F17" s="18">
        <f t="shared" si="1"/>
        <v>97.95</v>
      </c>
      <c r="G17" s="19">
        <v>199595</v>
      </c>
      <c r="H17" s="19">
        <v>216298</v>
      </c>
      <c r="I17" s="20">
        <f t="shared" si="2"/>
        <v>16703</v>
      </c>
      <c r="J17" s="21">
        <f t="shared" si="3"/>
        <v>108.37</v>
      </c>
      <c r="N17" s="1"/>
      <c r="O17" s="5"/>
    </row>
    <row r="18" spans="1:15" ht="15.75">
      <c r="A18" s="16">
        <v>11</v>
      </c>
      <c r="B18" s="17" t="s">
        <v>10</v>
      </c>
      <c r="C18" s="11">
        <v>21909.41</v>
      </c>
      <c r="D18" s="11">
        <v>25212.68</v>
      </c>
      <c r="E18" s="12">
        <f t="shared" si="0"/>
        <v>3303.2700000000004</v>
      </c>
      <c r="F18" s="18">
        <f t="shared" si="1"/>
        <v>115.08</v>
      </c>
      <c r="G18" s="19">
        <v>146685</v>
      </c>
      <c r="H18" s="19">
        <v>154536</v>
      </c>
      <c r="I18" s="20">
        <f t="shared" si="2"/>
        <v>7851</v>
      </c>
      <c r="J18" s="21">
        <f t="shared" si="3"/>
        <v>105.35</v>
      </c>
      <c r="N18" s="1"/>
      <c r="O18" s="5"/>
    </row>
    <row r="19" spans="1:15" ht="15.75">
      <c r="A19" s="16">
        <v>12</v>
      </c>
      <c r="B19" s="17" t="s">
        <v>11</v>
      </c>
      <c r="C19" s="11">
        <v>108732.55</v>
      </c>
      <c r="D19" s="11">
        <v>112694.23</v>
      </c>
      <c r="E19" s="12">
        <f t="shared" si="0"/>
        <v>3961.679999999993</v>
      </c>
      <c r="F19" s="18">
        <f t="shared" si="1"/>
        <v>103.64</v>
      </c>
      <c r="G19" s="19">
        <v>601609</v>
      </c>
      <c r="H19" s="19">
        <v>629234</v>
      </c>
      <c r="I19" s="20">
        <f t="shared" si="2"/>
        <v>27625</v>
      </c>
      <c r="J19" s="21">
        <f t="shared" si="3"/>
        <v>104.59</v>
      </c>
      <c r="N19" s="1"/>
      <c r="O19" s="5"/>
    </row>
    <row r="20" spans="1:15" ht="15.75">
      <c r="A20" s="16">
        <v>13</v>
      </c>
      <c r="B20" s="17" t="s">
        <v>12</v>
      </c>
      <c r="C20" s="11">
        <v>24605.54</v>
      </c>
      <c r="D20" s="11">
        <v>25325.95</v>
      </c>
      <c r="E20" s="12">
        <f t="shared" si="0"/>
        <v>720.4099999999999</v>
      </c>
      <c r="F20" s="18">
        <f t="shared" si="1"/>
        <v>102.93</v>
      </c>
      <c r="G20" s="19">
        <v>139686</v>
      </c>
      <c r="H20" s="19">
        <v>128323</v>
      </c>
      <c r="I20" s="20">
        <f t="shared" si="2"/>
        <v>-11363</v>
      </c>
      <c r="J20" s="21">
        <f t="shared" si="3"/>
        <v>91.87</v>
      </c>
      <c r="N20" s="1"/>
      <c r="O20" s="5"/>
    </row>
    <row r="21" spans="1:15" ht="15.75">
      <c r="A21" s="16">
        <v>14</v>
      </c>
      <c r="B21" s="17" t="s">
        <v>13</v>
      </c>
      <c r="C21" s="11">
        <v>121684.9</v>
      </c>
      <c r="D21" s="11">
        <v>120117.28</v>
      </c>
      <c r="E21" s="12">
        <f t="shared" si="0"/>
        <v>-1567.6199999999953</v>
      </c>
      <c r="F21" s="18">
        <f t="shared" si="1"/>
        <v>98.71</v>
      </c>
      <c r="G21" s="19">
        <v>803485</v>
      </c>
      <c r="H21" s="19">
        <v>854824</v>
      </c>
      <c r="I21" s="20">
        <f t="shared" si="2"/>
        <v>51339</v>
      </c>
      <c r="J21" s="21">
        <f t="shared" si="3"/>
        <v>106.39</v>
      </c>
      <c r="N21" s="1"/>
      <c r="O21" s="5"/>
    </row>
    <row r="22" spans="1:15" ht="15.75">
      <c r="A22" s="16">
        <v>15</v>
      </c>
      <c r="B22" s="17" t="s">
        <v>14</v>
      </c>
      <c r="C22" s="11">
        <v>29730.05</v>
      </c>
      <c r="D22" s="11">
        <v>27282.64</v>
      </c>
      <c r="E22" s="12">
        <f t="shared" si="0"/>
        <v>-2447.41</v>
      </c>
      <c r="F22" s="18">
        <f t="shared" si="1"/>
        <v>91.77</v>
      </c>
      <c r="G22" s="19">
        <v>165057</v>
      </c>
      <c r="H22" s="19">
        <v>158563</v>
      </c>
      <c r="I22" s="20">
        <f t="shared" si="2"/>
        <v>-6494</v>
      </c>
      <c r="J22" s="21">
        <f t="shared" si="3"/>
        <v>96.07</v>
      </c>
      <c r="N22" s="1"/>
      <c r="O22" s="5"/>
    </row>
    <row r="23" spans="1:15" ht="15.75">
      <c r="A23" s="16">
        <v>16</v>
      </c>
      <c r="B23" s="17" t="s">
        <v>15</v>
      </c>
      <c r="C23" s="11">
        <v>64551.38</v>
      </c>
      <c r="D23" s="11">
        <v>61385.23</v>
      </c>
      <c r="E23" s="12">
        <f t="shared" si="0"/>
        <v>-3166.149999999994</v>
      </c>
      <c r="F23" s="18">
        <f t="shared" si="1"/>
        <v>95.1</v>
      </c>
      <c r="G23" s="19">
        <v>378565</v>
      </c>
      <c r="H23" s="19">
        <v>395055</v>
      </c>
      <c r="I23" s="20">
        <f t="shared" si="2"/>
        <v>16490</v>
      </c>
      <c r="J23" s="21">
        <f t="shared" si="3"/>
        <v>104.36</v>
      </c>
      <c r="N23" s="1"/>
      <c r="O23" s="5"/>
    </row>
    <row r="24" spans="1:15" ht="15.75">
      <c r="A24" s="16">
        <v>17</v>
      </c>
      <c r="B24" s="17" t="s">
        <v>16</v>
      </c>
      <c r="C24" s="11">
        <v>30688.88</v>
      </c>
      <c r="D24" s="11">
        <v>29128.33</v>
      </c>
      <c r="E24" s="12">
        <f t="shared" si="0"/>
        <v>-1560.5499999999993</v>
      </c>
      <c r="F24" s="18">
        <f t="shared" si="1"/>
        <v>94.91</v>
      </c>
      <c r="G24" s="19">
        <v>188456</v>
      </c>
      <c r="H24" s="19">
        <v>172058</v>
      </c>
      <c r="I24" s="20">
        <f t="shared" si="2"/>
        <v>-16398</v>
      </c>
      <c r="J24" s="21">
        <f t="shared" si="3"/>
        <v>91.3</v>
      </c>
      <c r="N24" s="1"/>
      <c r="O24" s="5"/>
    </row>
    <row r="25" spans="1:15" ht="15.75">
      <c r="A25" s="16">
        <v>18</v>
      </c>
      <c r="B25" s="17" t="s">
        <v>17</v>
      </c>
      <c r="C25" s="11">
        <v>35109.45</v>
      </c>
      <c r="D25" s="11">
        <v>39980.09</v>
      </c>
      <c r="E25" s="12">
        <f t="shared" si="0"/>
        <v>4870.639999999999</v>
      </c>
      <c r="F25" s="18">
        <f t="shared" si="1"/>
        <v>113.87</v>
      </c>
      <c r="G25" s="19">
        <v>220919</v>
      </c>
      <c r="H25" s="19">
        <v>242854</v>
      </c>
      <c r="I25" s="20">
        <f t="shared" si="2"/>
        <v>21935</v>
      </c>
      <c r="J25" s="21">
        <f t="shared" si="3"/>
        <v>109.93</v>
      </c>
      <c r="N25" s="1"/>
      <c r="O25" s="5"/>
    </row>
    <row r="26" spans="1:15" ht="15.75">
      <c r="A26" s="16">
        <v>19</v>
      </c>
      <c r="B26" s="17" t="s">
        <v>18</v>
      </c>
      <c r="C26" s="11">
        <v>18033.99</v>
      </c>
      <c r="D26" s="11">
        <v>18282.22</v>
      </c>
      <c r="E26" s="12">
        <f t="shared" si="0"/>
        <v>248.22999999999956</v>
      </c>
      <c r="F26" s="18">
        <f t="shared" si="1"/>
        <v>101.38</v>
      </c>
      <c r="G26" s="19">
        <v>123934</v>
      </c>
      <c r="H26" s="19">
        <v>125409</v>
      </c>
      <c r="I26" s="20">
        <f t="shared" si="2"/>
        <v>1475</v>
      </c>
      <c r="J26" s="21">
        <f t="shared" si="3"/>
        <v>101.19</v>
      </c>
      <c r="N26" s="1"/>
      <c r="O26" s="5"/>
    </row>
    <row r="27" spans="1:15" ht="15.75">
      <c r="A27" s="16">
        <v>20</v>
      </c>
      <c r="B27" s="17" t="s">
        <v>19</v>
      </c>
      <c r="C27" s="11">
        <v>28697.02</v>
      </c>
      <c r="D27" s="11">
        <v>32385.17</v>
      </c>
      <c r="E27" s="12">
        <f t="shared" si="0"/>
        <v>3688.149999999998</v>
      </c>
      <c r="F27" s="18">
        <f t="shared" si="1"/>
        <v>112.85</v>
      </c>
      <c r="G27" s="19">
        <v>194868</v>
      </c>
      <c r="H27" s="19">
        <v>199881</v>
      </c>
      <c r="I27" s="20">
        <f t="shared" si="2"/>
        <v>5013</v>
      </c>
      <c r="J27" s="21">
        <f t="shared" si="3"/>
        <v>102.57</v>
      </c>
      <c r="N27" s="1"/>
      <c r="O27" s="5"/>
    </row>
    <row r="28" spans="1:15" ht="15.75">
      <c r="A28" s="16">
        <v>21</v>
      </c>
      <c r="B28" s="17" t="s">
        <v>20</v>
      </c>
      <c r="C28" s="11">
        <v>52069.13</v>
      </c>
      <c r="D28" s="11">
        <v>52051.36</v>
      </c>
      <c r="E28" s="12">
        <f t="shared" si="0"/>
        <v>-17.7699999999968</v>
      </c>
      <c r="F28" s="18">
        <f t="shared" si="1"/>
        <v>99.97</v>
      </c>
      <c r="G28" s="19">
        <v>251542</v>
      </c>
      <c r="H28" s="19">
        <v>252288</v>
      </c>
      <c r="I28" s="20">
        <f t="shared" si="2"/>
        <v>746</v>
      </c>
      <c r="J28" s="21">
        <f t="shared" si="3"/>
        <v>100.3</v>
      </c>
      <c r="N28" s="1"/>
      <c r="O28" s="5"/>
    </row>
    <row r="29" spans="1:15" ht="15.75">
      <c r="A29" s="16">
        <v>22</v>
      </c>
      <c r="B29" s="17" t="s">
        <v>21</v>
      </c>
      <c r="C29" s="11">
        <v>14202.82</v>
      </c>
      <c r="D29" s="11">
        <v>13821.56</v>
      </c>
      <c r="E29" s="12">
        <f t="shared" si="0"/>
        <v>-381.2600000000002</v>
      </c>
      <c r="F29" s="18">
        <f t="shared" si="1"/>
        <v>97.32</v>
      </c>
      <c r="G29" s="19">
        <v>124085</v>
      </c>
      <c r="H29" s="19">
        <v>126469</v>
      </c>
      <c r="I29" s="20">
        <f t="shared" si="2"/>
        <v>2384</v>
      </c>
      <c r="J29" s="21">
        <f t="shared" si="3"/>
        <v>101.92</v>
      </c>
      <c r="N29" s="1"/>
      <c r="O29" s="5"/>
    </row>
    <row r="30" spans="1:15" ht="15.75">
      <c r="A30" s="16">
        <v>23</v>
      </c>
      <c r="B30" s="17" t="s">
        <v>22</v>
      </c>
      <c r="C30" s="11">
        <v>70246.1</v>
      </c>
      <c r="D30" s="11">
        <v>67266.89</v>
      </c>
      <c r="E30" s="12">
        <f t="shared" si="0"/>
        <v>-2979.2100000000064</v>
      </c>
      <c r="F30" s="18">
        <f t="shared" si="1"/>
        <v>95.76</v>
      </c>
      <c r="G30" s="19">
        <v>361355</v>
      </c>
      <c r="H30" s="19">
        <v>380428</v>
      </c>
      <c r="I30" s="20">
        <f t="shared" si="2"/>
        <v>19073</v>
      </c>
      <c r="J30" s="21">
        <f t="shared" si="3"/>
        <v>105.28</v>
      </c>
      <c r="N30" s="1"/>
      <c r="O30" s="5"/>
    </row>
    <row r="31" spans="1:15" ht="15.75">
      <c r="A31" s="16">
        <v>24</v>
      </c>
      <c r="B31" s="17" t="s">
        <v>23</v>
      </c>
      <c r="C31" s="11">
        <v>148397.5</v>
      </c>
      <c r="D31" s="11">
        <v>138846.73</v>
      </c>
      <c r="E31" s="12">
        <f t="shared" si="0"/>
        <v>-9550.76999999999</v>
      </c>
      <c r="F31" s="18">
        <f t="shared" si="1"/>
        <v>93.56</v>
      </c>
      <c r="G31" s="19">
        <v>743498</v>
      </c>
      <c r="H31" s="19">
        <v>706359</v>
      </c>
      <c r="I31" s="20">
        <f t="shared" si="2"/>
        <v>-37139</v>
      </c>
      <c r="J31" s="21">
        <f t="shared" si="3"/>
        <v>95</v>
      </c>
      <c r="N31" s="1"/>
      <c r="O31" s="5"/>
    </row>
    <row r="32" spans="1:15" ht="15.75">
      <c r="A32" s="16">
        <v>25</v>
      </c>
      <c r="B32" s="17" t="s">
        <v>24</v>
      </c>
      <c r="C32" s="11">
        <v>20688.36</v>
      </c>
      <c r="D32" s="11">
        <v>25974.5</v>
      </c>
      <c r="E32" s="12">
        <f t="shared" si="0"/>
        <v>5286.139999999999</v>
      </c>
      <c r="F32" s="18">
        <f t="shared" si="1"/>
        <v>125.55</v>
      </c>
      <c r="G32" s="19">
        <v>124808</v>
      </c>
      <c r="H32" s="19">
        <v>142280</v>
      </c>
      <c r="I32" s="20">
        <f t="shared" si="2"/>
        <v>17472</v>
      </c>
      <c r="J32" s="21">
        <f t="shared" si="3"/>
        <v>114</v>
      </c>
      <c r="N32" s="1"/>
      <c r="O32" s="5"/>
    </row>
    <row r="33" spans="1:15" ht="15.75">
      <c r="A33" s="16">
        <v>26</v>
      </c>
      <c r="B33" s="17" t="s">
        <v>25</v>
      </c>
      <c r="C33" s="11">
        <v>47642.65</v>
      </c>
      <c r="D33" s="11">
        <v>51300.96</v>
      </c>
      <c r="E33" s="12">
        <f t="shared" si="0"/>
        <v>3658.3099999999977</v>
      </c>
      <c r="F33" s="18">
        <f t="shared" si="1"/>
        <v>107.68</v>
      </c>
      <c r="G33" s="19">
        <v>309107</v>
      </c>
      <c r="H33" s="19">
        <v>319507</v>
      </c>
      <c r="I33" s="20">
        <f t="shared" si="2"/>
        <v>10400</v>
      </c>
      <c r="J33" s="21">
        <f t="shared" si="3"/>
        <v>103.36</v>
      </c>
      <c r="N33" s="1"/>
      <c r="O33" s="5"/>
    </row>
    <row r="34" spans="1:15" ht="15.75">
      <c r="A34" s="16">
        <v>27</v>
      </c>
      <c r="B34" s="17" t="s">
        <v>26</v>
      </c>
      <c r="C34" s="11">
        <v>38796.3</v>
      </c>
      <c r="D34" s="11">
        <v>45764.29</v>
      </c>
      <c r="E34" s="12">
        <f t="shared" si="0"/>
        <v>6967.989999999998</v>
      </c>
      <c r="F34" s="18">
        <f t="shared" si="1"/>
        <v>117.96</v>
      </c>
      <c r="G34" s="19">
        <v>175268</v>
      </c>
      <c r="H34" s="19">
        <v>190821</v>
      </c>
      <c r="I34" s="20">
        <f t="shared" si="2"/>
        <v>15553</v>
      </c>
      <c r="J34" s="21">
        <f t="shared" si="3"/>
        <v>108.87</v>
      </c>
      <c r="N34" s="1"/>
      <c r="O34" s="5"/>
    </row>
    <row r="35" spans="1:15" ht="15.75">
      <c r="A35" s="16">
        <v>28</v>
      </c>
      <c r="B35" s="17" t="s">
        <v>27</v>
      </c>
      <c r="C35" s="11">
        <v>36714.19</v>
      </c>
      <c r="D35" s="11">
        <v>38400.37</v>
      </c>
      <c r="E35" s="12">
        <f t="shared" si="0"/>
        <v>1686.1800000000003</v>
      </c>
      <c r="F35" s="18">
        <f t="shared" si="1"/>
        <v>104.59</v>
      </c>
      <c r="G35" s="19">
        <v>205923</v>
      </c>
      <c r="H35" s="19">
        <v>186709</v>
      </c>
      <c r="I35" s="20">
        <f t="shared" si="2"/>
        <v>-19214</v>
      </c>
      <c r="J35" s="21">
        <f t="shared" si="3"/>
        <v>90.67</v>
      </c>
      <c r="N35" s="1"/>
      <c r="O35" s="5"/>
    </row>
    <row r="36" spans="1:15" ht="15.75">
      <c r="A36" s="16">
        <v>29</v>
      </c>
      <c r="B36" s="17" t="s">
        <v>28</v>
      </c>
      <c r="C36" s="11">
        <v>71734.17</v>
      </c>
      <c r="D36" s="11">
        <v>71378.92</v>
      </c>
      <c r="E36" s="12">
        <f t="shared" si="0"/>
        <v>-355.25</v>
      </c>
      <c r="F36" s="18">
        <f t="shared" si="1"/>
        <v>99.5</v>
      </c>
      <c r="G36" s="19">
        <v>453170</v>
      </c>
      <c r="H36" s="19">
        <v>462248</v>
      </c>
      <c r="I36" s="20">
        <f t="shared" si="2"/>
        <v>9078</v>
      </c>
      <c r="J36" s="21">
        <f t="shared" si="3"/>
        <v>102</v>
      </c>
      <c r="N36" s="1"/>
      <c r="O36" s="5"/>
    </row>
    <row r="37" spans="1:15" ht="15.75">
      <c r="A37" s="16">
        <v>30</v>
      </c>
      <c r="B37" s="17" t="s">
        <v>29</v>
      </c>
      <c r="C37" s="11">
        <v>105335.84</v>
      </c>
      <c r="D37" s="11">
        <v>105258.31</v>
      </c>
      <c r="E37" s="12">
        <f t="shared" si="0"/>
        <v>-77.52999999999884</v>
      </c>
      <c r="F37" s="18">
        <f t="shared" si="1"/>
        <v>99.93</v>
      </c>
      <c r="G37" s="19">
        <v>755981</v>
      </c>
      <c r="H37" s="19">
        <v>772042</v>
      </c>
      <c r="I37" s="20">
        <f t="shared" si="2"/>
        <v>16061</v>
      </c>
      <c r="J37" s="21">
        <f t="shared" si="3"/>
        <v>102.12</v>
      </c>
      <c r="N37" s="1"/>
      <c r="O37" s="5"/>
    </row>
    <row r="38" spans="1:15" ht="15.75">
      <c r="A38" s="16">
        <v>31</v>
      </c>
      <c r="B38" s="17" t="s">
        <v>30</v>
      </c>
      <c r="C38" s="11">
        <v>134143.38</v>
      </c>
      <c r="D38" s="11">
        <v>140502.44</v>
      </c>
      <c r="E38" s="12">
        <f t="shared" si="0"/>
        <v>6359.059999999998</v>
      </c>
      <c r="F38" s="18">
        <f t="shared" si="1"/>
        <v>104.74</v>
      </c>
      <c r="G38" s="19">
        <v>868868</v>
      </c>
      <c r="H38" s="19">
        <v>932289</v>
      </c>
      <c r="I38" s="20">
        <f t="shared" si="2"/>
        <v>63421</v>
      </c>
      <c r="J38" s="21">
        <f t="shared" si="3"/>
        <v>107.3</v>
      </c>
      <c r="N38" s="1"/>
      <c r="O38" s="5"/>
    </row>
    <row r="39" spans="1:15" ht="15.75">
      <c r="A39" s="16">
        <v>32</v>
      </c>
      <c r="B39" s="17" t="s">
        <v>31</v>
      </c>
      <c r="C39" s="11">
        <v>80339.42</v>
      </c>
      <c r="D39" s="11">
        <v>77026.56</v>
      </c>
      <c r="E39" s="12">
        <f t="shared" si="0"/>
        <v>-3312.8600000000006</v>
      </c>
      <c r="F39" s="18">
        <f t="shared" si="1"/>
        <v>95.88</v>
      </c>
      <c r="G39" s="19">
        <v>549600</v>
      </c>
      <c r="H39" s="19">
        <v>536466</v>
      </c>
      <c r="I39" s="20">
        <f t="shared" si="2"/>
        <v>-13134</v>
      </c>
      <c r="J39" s="21">
        <f t="shared" si="3"/>
        <v>97.61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48002.45</v>
      </c>
      <c r="D40" s="11">
        <v>42256.16</v>
      </c>
      <c r="E40" s="12">
        <f t="shared" si="0"/>
        <v>-5746.289999999994</v>
      </c>
      <c r="F40" s="24">
        <f t="shared" si="1"/>
        <v>88.03</v>
      </c>
      <c r="G40" s="25">
        <v>329077</v>
      </c>
      <c r="H40" s="25">
        <v>275397</v>
      </c>
      <c r="I40" s="26">
        <f t="shared" si="2"/>
        <v>-53680</v>
      </c>
      <c r="J40" s="27">
        <f t="shared" si="3"/>
        <v>83.69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5261652.26</v>
      </c>
      <c r="D41" s="30">
        <f>SUM(D8:D40)</f>
        <v>5507076.84</v>
      </c>
      <c r="E41" s="30">
        <f t="shared" si="0"/>
        <v>245424.58000000007</v>
      </c>
      <c r="F41" s="31">
        <f t="shared" si="1"/>
        <v>104.66</v>
      </c>
      <c r="G41" s="30">
        <f>SUM(G8:G40)</f>
        <v>34821422</v>
      </c>
      <c r="H41" s="30">
        <f>SUM(H8:H40)</f>
        <v>35667319</v>
      </c>
      <c r="I41" s="30">
        <f t="shared" si="2"/>
        <v>845897</v>
      </c>
      <c r="J41" s="31">
        <f t="shared" si="3"/>
        <v>102.43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89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56</v>
      </c>
      <c r="D6" s="7" t="s">
        <v>90</v>
      </c>
      <c r="E6" s="60"/>
      <c r="F6" s="62"/>
      <c r="G6" s="7" t="s">
        <v>54</v>
      </c>
      <c r="H6" s="7" t="s">
        <v>88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2473002.91</v>
      </c>
      <c r="D8" s="11">
        <v>2833185.14</v>
      </c>
      <c r="E8" s="12">
        <f aca="true" t="shared" si="0" ref="E8:E41">D8-C8</f>
        <v>360182.23</v>
      </c>
      <c r="F8" s="13">
        <f aca="true" t="shared" si="1" ref="F8:F41">ROUND(D8/C8*100,2)</f>
        <v>114.56</v>
      </c>
      <c r="G8" s="14">
        <v>16490153</v>
      </c>
      <c r="H8" s="14">
        <v>17351818</v>
      </c>
      <c r="I8" s="12">
        <f>H8-G8</f>
        <v>861665</v>
      </c>
      <c r="J8" s="15">
        <f>ROUND(H8/G8*100,2)</f>
        <v>105.23</v>
      </c>
      <c r="N8" s="1"/>
      <c r="O8" s="5"/>
    </row>
    <row r="9" spans="1:15" ht="15.75">
      <c r="A9" s="16">
        <v>2</v>
      </c>
      <c r="B9" s="17" t="s">
        <v>44</v>
      </c>
      <c r="C9" s="11">
        <v>114325.22</v>
      </c>
      <c r="D9" s="11">
        <v>119460.08</v>
      </c>
      <c r="E9" s="12">
        <f t="shared" si="0"/>
        <v>5134.860000000001</v>
      </c>
      <c r="F9" s="18">
        <f t="shared" si="1"/>
        <v>104.49</v>
      </c>
      <c r="G9" s="19">
        <v>767526</v>
      </c>
      <c r="H9" s="19">
        <v>795288</v>
      </c>
      <c r="I9" s="20">
        <f aca="true" t="shared" si="2" ref="I9:I41">H9-G9</f>
        <v>27762</v>
      </c>
      <c r="J9" s="21">
        <f aca="true" t="shared" si="3" ref="J9:J41">ROUND(H9/G9*100,2)</f>
        <v>103.62</v>
      </c>
      <c r="N9" s="1"/>
      <c r="O9" s="5"/>
    </row>
    <row r="10" spans="1:15" ht="15.75">
      <c r="A10" s="16">
        <v>3</v>
      </c>
      <c r="B10" s="17" t="s">
        <v>2</v>
      </c>
      <c r="C10" s="11">
        <v>150211.79</v>
      </c>
      <c r="D10" s="11">
        <v>170979.01</v>
      </c>
      <c r="E10" s="12">
        <f t="shared" si="0"/>
        <v>20767.22</v>
      </c>
      <c r="F10" s="18">
        <f t="shared" si="1"/>
        <v>113.83</v>
      </c>
      <c r="G10" s="19">
        <v>908854</v>
      </c>
      <c r="H10" s="19">
        <v>995583</v>
      </c>
      <c r="I10" s="20">
        <f t="shared" si="2"/>
        <v>86729</v>
      </c>
      <c r="J10" s="21">
        <f t="shared" si="3"/>
        <v>109.54</v>
      </c>
      <c r="N10" s="1"/>
      <c r="O10" s="5"/>
    </row>
    <row r="11" spans="1:15" ht="15.75">
      <c r="A11" s="16">
        <v>4</v>
      </c>
      <c r="B11" s="17" t="s">
        <v>3</v>
      </c>
      <c r="C11" s="11">
        <v>126203.06</v>
      </c>
      <c r="D11" s="11">
        <v>124557.07</v>
      </c>
      <c r="E11" s="12">
        <f t="shared" si="0"/>
        <v>-1645.9899999999907</v>
      </c>
      <c r="F11" s="18">
        <f t="shared" si="1"/>
        <v>98.7</v>
      </c>
      <c r="G11" s="19">
        <v>784072</v>
      </c>
      <c r="H11" s="19">
        <v>832519</v>
      </c>
      <c r="I11" s="20">
        <f t="shared" si="2"/>
        <v>48447</v>
      </c>
      <c r="J11" s="21">
        <f t="shared" si="3"/>
        <v>106.18</v>
      </c>
      <c r="N11" s="1"/>
      <c r="O11" s="5"/>
    </row>
    <row r="12" spans="1:15" ht="15.75">
      <c r="A12" s="16">
        <v>5</v>
      </c>
      <c r="B12" s="17" t="s">
        <v>4</v>
      </c>
      <c r="C12" s="11">
        <v>54246.62</v>
      </c>
      <c r="D12" s="11">
        <v>65023.45</v>
      </c>
      <c r="E12" s="12">
        <f t="shared" si="0"/>
        <v>10776.829999999994</v>
      </c>
      <c r="F12" s="18">
        <f t="shared" si="1"/>
        <v>119.87</v>
      </c>
      <c r="G12" s="19">
        <v>209211</v>
      </c>
      <c r="H12" s="19">
        <v>243475</v>
      </c>
      <c r="I12" s="20">
        <f t="shared" si="2"/>
        <v>34264</v>
      </c>
      <c r="J12" s="21">
        <f t="shared" si="3"/>
        <v>116.38</v>
      </c>
      <c r="N12" s="1"/>
      <c r="O12" s="5"/>
    </row>
    <row r="13" spans="1:15" ht="15.75">
      <c r="A13" s="16">
        <v>6</v>
      </c>
      <c r="B13" s="17" t="s">
        <v>5</v>
      </c>
      <c r="C13" s="11">
        <v>37825.72</v>
      </c>
      <c r="D13" s="11">
        <v>43052.18</v>
      </c>
      <c r="E13" s="12">
        <f t="shared" si="0"/>
        <v>5226.459999999999</v>
      </c>
      <c r="F13" s="18">
        <f t="shared" si="1"/>
        <v>113.82</v>
      </c>
      <c r="G13" s="19">
        <v>209697</v>
      </c>
      <c r="H13" s="19">
        <v>228491</v>
      </c>
      <c r="I13" s="20">
        <f t="shared" si="2"/>
        <v>18794</v>
      </c>
      <c r="J13" s="21">
        <f t="shared" si="3"/>
        <v>108.96</v>
      </c>
      <c r="N13" s="1"/>
      <c r="O13" s="5"/>
    </row>
    <row r="14" spans="1:15" ht="15.75">
      <c r="A14" s="16">
        <v>7</v>
      </c>
      <c r="B14" s="17" t="s">
        <v>6</v>
      </c>
      <c r="C14" s="11">
        <v>250408.79</v>
      </c>
      <c r="D14" s="11">
        <v>248418.55</v>
      </c>
      <c r="E14" s="12">
        <f t="shared" si="0"/>
        <v>-1990.2400000000198</v>
      </c>
      <c r="F14" s="18">
        <f t="shared" si="1"/>
        <v>99.21</v>
      </c>
      <c r="G14" s="19">
        <v>1214532</v>
      </c>
      <c r="H14" s="19">
        <v>1413622</v>
      </c>
      <c r="I14" s="20">
        <f t="shared" si="2"/>
        <v>199090</v>
      </c>
      <c r="J14" s="21">
        <f t="shared" si="3"/>
        <v>116.39</v>
      </c>
      <c r="N14" s="1"/>
      <c r="O14" s="5"/>
    </row>
    <row r="15" spans="1:15" ht="15.75">
      <c r="A15" s="16">
        <v>8</v>
      </c>
      <c r="B15" s="17" t="s">
        <v>7</v>
      </c>
      <c r="C15" s="11">
        <v>134812.32</v>
      </c>
      <c r="D15" s="11">
        <v>156129.82</v>
      </c>
      <c r="E15" s="12">
        <f t="shared" si="0"/>
        <v>21317.5</v>
      </c>
      <c r="F15" s="18">
        <f t="shared" si="1"/>
        <v>115.81</v>
      </c>
      <c r="G15" s="19">
        <v>965027</v>
      </c>
      <c r="H15" s="19">
        <v>1100597</v>
      </c>
      <c r="I15" s="20">
        <f t="shared" si="2"/>
        <v>135570</v>
      </c>
      <c r="J15" s="21">
        <f t="shared" si="3"/>
        <v>114.05</v>
      </c>
      <c r="N15" s="1"/>
      <c r="O15" s="5"/>
    </row>
    <row r="16" spans="1:15" ht="15.75">
      <c r="A16" s="16">
        <v>9</v>
      </c>
      <c r="B16" s="17" t="s">
        <v>8</v>
      </c>
      <c r="C16" s="11">
        <v>9792.65</v>
      </c>
      <c r="D16" s="11">
        <v>9916.99</v>
      </c>
      <c r="E16" s="12">
        <f t="shared" si="0"/>
        <v>124.34000000000015</v>
      </c>
      <c r="F16" s="18">
        <f t="shared" si="1"/>
        <v>101.27</v>
      </c>
      <c r="G16" s="19">
        <v>65045</v>
      </c>
      <c r="H16" s="19">
        <v>70646</v>
      </c>
      <c r="I16" s="20">
        <f t="shared" si="2"/>
        <v>5601</v>
      </c>
      <c r="J16" s="21">
        <f t="shared" si="3"/>
        <v>108.61</v>
      </c>
      <c r="N16" s="1"/>
      <c r="O16" s="5"/>
    </row>
    <row r="17" spans="1:15" ht="15.75">
      <c r="A17" s="16">
        <v>10</v>
      </c>
      <c r="B17" s="17" t="s">
        <v>9</v>
      </c>
      <c r="C17" s="11">
        <v>51580.78</v>
      </c>
      <c r="D17" s="11">
        <v>54863.68</v>
      </c>
      <c r="E17" s="12">
        <f t="shared" si="0"/>
        <v>3282.9000000000015</v>
      </c>
      <c r="F17" s="18">
        <f t="shared" si="1"/>
        <v>106.36</v>
      </c>
      <c r="G17" s="19">
        <v>159970</v>
      </c>
      <c r="H17" s="19">
        <v>190268</v>
      </c>
      <c r="I17" s="20">
        <f t="shared" si="2"/>
        <v>30298</v>
      </c>
      <c r="J17" s="21">
        <f t="shared" si="3"/>
        <v>118.94</v>
      </c>
      <c r="N17" s="1"/>
      <c r="O17" s="5"/>
    </row>
    <row r="18" spans="1:15" ht="15.75">
      <c r="A18" s="16">
        <v>11</v>
      </c>
      <c r="B18" s="17" t="s">
        <v>10</v>
      </c>
      <c r="C18" s="11">
        <v>20260.68</v>
      </c>
      <c r="D18" s="11">
        <v>27042.11</v>
      </c>
      <c r="E18" s="12">
        <f t="shared" si="0"/>
        <v>6781.43</v>
      </c>
      <c r="F18" s="18">
        <f t="shared" si="1"/>
        <v>133.47</v>
      </c>
      <c r="G18" s="19">
        <v>124799</v>
      </c>
      <c r="H18" s="19">
        <v>139011</v>
      </c>
      <c r="I18" s="20">
        <f t="shared" si="2"/>
        <v>14212</v>
      </c>
      <c r="J18" s="21">
        <f t="shared" si="3"/>
        <v>111.39</v>
      </c>
      <c r="N18" s="1"/>
      <c r="O18" s="5"/>
    </row>
    <row r="19" spans="1:15" ht="15.75">
      <c r="A19" s="16">
        <v>12</v>
      </c>
      <c r="B19" s="17" t="s">
        <v>11</v>
      </c>
      <c r="C19" s="11">
        <v>90316.74</v>
      </c>
      <c r="D19" s="11">
        <v>95961</v>
      </c>
      <c r="E19" s="12">
        <f t="shared" si="0"/>
        <v>5644.259999999995</v>
      </c>
      <c r="F19" s="18">
        <f t="shared" si="1"/>
        <v>106.25</v>
      </c>
      <c r="G19" s="19">
        <v>486702</v>
      </c>
      <c r="H19" s="19">
        <v>522693</v>
      </c>
      <c r="I19" s="20">
        <f t="shared" si="2"/>
        <v>35991</v>
      </c>
      <c r="J19" s="21">
        <f t="shared" si="3"/>
        <v>107.39</v>
      </c>
      <c r="N19" s="1"/>
      <c r="O19" s="5"/>
    </row>
    <row r="20" spans="1:15" ht="15.75">
      <c r="A20" s="16">
        <v>13</v>
      </c>
      <c r="B20" s="17" t="s">
        <v>12</v>
      </c>
      <c r="C20" s="11">
        <v>20332.05</v>
      </c>
      <c r="D20" s="11">
        <v>18626.37</v>
      </c>
      <c r="E20" s="12">
        <f t="shared" si="0"/>
        <v>-1705.6800000000003</v>
      </c>
      <c r="F20" s="18">
        <f t="shared" si="1"/>
        <v>91.61</v>
      </c>
      <c r="G20" s="19">
        <v>98413</v>
      </c>
      <c r="H20" s="19">
        <v>110337</v>
      </c>
      <c r="I20" s="20">
        <f t="shared" si="2"/>
        <v>11924</v>
      </c>
      <c r="J20" s="21">
        <f t="shared" si="3"/>
        <v>112.12</v>
      </c>
      <c r="N20" s="1"/>
      <c r="O20" s="5"/>
    </row>
    <row r="21" spans="1:15" ht="15.75">
      <c r="A21" s="16">
        <v>14</v>
      </c>
      <c r="B21" s="17" t="s">
        <v>13</v>
      </c>
      <c r="C21" s="11">
        <v>100443.16</v>
      </c>
      <c r="D21" s="11">
        <v>109053.89</v>
      </c>
      <c r="E21" s="12">
        <f t="shared" si="0"/>
        <v>8610.729999999996</v>
      </c>
      <c r="F21" s="18">
        <f t="shared" si="1"/>
        <v>108.57</v>
      </c>
      <c r="G21" s="19">
        <v>675506</v>
      </c>
      <c r="H21" s="19">
        <v>744372</v>
      </c>
      <c r="I21" s="20">
        <f t="shared" si="2"/>
        <v>68866</v>
      </c>
      <c r="J21" s="21">
        <f t="shared" si="3"/>
        <v>110.19</v>
      </c>
      <c r="N21" s="1"/>
      <c r="O21" s="5"/>
    </row>
    <row r="22" spans="1:15" ht="15.75">
      <c r="A22" s="16">
        <v>15</v>
      </c>
      <c r="B22" s="17" t="s">
        <v>14</v>
      </c>
      <c r="C22" s="11">
        <v>21768.71</v>
      </c>
      <c r="D22" s="11">
        <v>22033.29</v>
      </c>
      <c r="E22" s="12">
        <f t="shared" si="0"/>
        <v>264.58000000000175</v>
      </c>
      <c r="F22" s="18">
        <f t="shared" si="1"/>
        <v>101.22</v>
      </c>
      <c r="G22" s="19">
        <v>109378</v>
      </c>
      <c r="H22" s="19">
        <v>132808</v>
      </c>
      <c r="I22" s="20">
        <f t="shared" si="2"/>
        <v>23430</v>
      </c>
      <c r="J22" s="21">
        <f t="shared" si="3"/>
        <v>121.42</v>
      </c>
      <c r="N22" s="1"/>
      <c r="O22" s="5"/>
    </row>
    <row r="23" spans="1:15" ht="15.75">
      <c r="A23" s="16">
        <v>16</v>
      </c>
      <c r="B23" s="17" t="s">
        <v>15</v>
      </c>
      <c r="C23" s="11">
        <v>49779.02</v>
      </c>
      <c r="D23" s="11">
        <v>57869.87</v>
      </c>
      <c r="E23" s="12">
        <f t="shared" si="0"/>
        <v>8090.850000000006</v>
      </c>
      <c r="F23" s="18">
        <f t="shared" si="1"/>
        <v>116.25</v>
      </c>
      <c r="G23" s="19">
        <v>290363</v>
      </c>
      <c r="H23" s="19">
        <v>349326</v>
      </c>
      <c r="I23" s="20">
        <f t="shared" si="2"/>
        <v>58963</v>
      </c>
      <c r="J23" s="21">
        <f t="shared" si="3"/>
        <v>120.31</v>
      </c>
      <c r="N23" s="1"/>
      <c r="O23" s="5"/>
    </row>
    <row r="24" spans="1:15" ht="15.75">
      <c r="A24" s="16">
        <v>17</v>
      </c>
      <c r="B24" s="17" t="s">
        <v>16</v>
      </c>
      <c r="C24" s="11">
        <v>24043.9</v>
      </c>
      <c r="D24" s="11">
        <v>24460.2</v>
      </c>
      <c r="E24" s="12">
        <f t="shared" si="0"/>
        <v>416.2999999999993</v>
      </c>
      <c r="F24" s="18">
        <f t="shared" si="1"/>
        <v>101.73</v>
      </c>
      <c r="G24" s="19">
        <v>136508</v>
      </c>
      <c r="H24" s="19">
        <v>156389</v>
      </c>
      <c r="I24" s="20">
        <f t="shared" si="2"/>
        <v>19881</v>
      </c>
      <c r="J24" s="21">
        <f t="shared" si="3"/>
        <v>114.56</v>
      </c>
      <c r="N24" s="1"/>
      <c r="O24" s="5"/>
    </row>
    <row r="25" spans="1:15" ht="15.75">
      <c r="A25" s="16">
        <v>18</v>
      </c>
      <c r="B25" s="17" t="s">
        <v>17</v>
      </c>
      <c r="C25" s="11">
        <v>30958.6</v>
      </c>
      <c r="D25" s="11">
        <v>30928.32</v>
      </c>
      <c r="E25" s="12">
        <f t="shared" si="0"/>
        <v>-30.279999999998836</v>
      </c>
      <c r="F25" s="18">
        <f t="shared" si="1"/>
        <v>99.9</v>
      </c>
      <c r="G25" s="19">
        <v>190074</v>
      </c>
      <c r="H25" s="19">
        <v>210441</v>
      </c>
      <c r="I25" s="20">
        <f t="shared" si="2"/>
        <v>20367</v>
      </c>
      <c r="J25" s="21">
        <f t="shared" si="3"/>
        <v>110.72</v>
      </c>
      <c r="N25" s="1"/>
      <c r="O25" s="5"/>
    </row>
    <row r="26" spans="1:15" ht="15.75">
      <c r="A26" s="16">
        <v>19</v>
      </c>
      <c r="B26" s="17" t="s">
        <v>18</v>
      </c>
      <c r="C26" s="11">
        <v>15336.89</v>
      </c>
      <c r="D26" s="11">
        <v>15940.14</v>
      </c>
      <c r="E26" s="12">
        <f t="shared" si="0"/>
        <v>603.25</v>
      </c>
      <c r="F26" s="18">
        <f t="shared" si="1"/>
        <v>103.93</v>
      </c>
      <c r="G26" s="19">
        <v>100735</v>
      </c>
      <c r="H26" s="19">
        <v>106815</v>
      </c>
      <c r="I26" s="20">
        <f t="shared" si="2"/>
        <v>6080</v>
      </c>
      <c r="J26" s="21">
        <f t="shared" si="3"/>
        <v>106.04</v>
      </c>
      <c r="N26" s="1"/>
      <c r="O26" s="5"/>
    </row>
    <row r="27" spans="1:15" ht="15.75">
      <c r="A27" s="16">
        <v>20</v>
      </c>
      <c r="B27" s="17" t="s">
        <v>19</v>
      </c>
      <c r="C27" s="11">
        <v>25686.31</v>
      </c>
      <c r="D27" s="11">
        <v>23950.45</v>
      </c>
      <c r="E27" s="12">
        <f t="shared" si="0"/>
        <v>-1735.8600000000006</v>
      </c>
      <c r="F27" s="18">
        <f t="shared" si="1"/>
        <v>93.24</v>
      </c>
      <c r="G27" s="19">
        <v>141512</v>
      </c>
      <c r="H27" s="19">
        <v>141707</v>
      </c>
      <c r="I27" s="20">
        <f t="shared" si="2"/>
        <v>195</v>
      </c>
      <c r="J27" s="21">
        <f t="shared" si="3"/>
        <v>100.14</v>
      </c>
      <c r="N27" s="1"/>
      <c r="O27" s="5"/>
    </row>
    <row r="28" spans="1:15" ht="15.75">
      <c r="A28" s="16">
        <v>21</v>
      </c>
      <c r="B28" s="17" t="s">
        <v>20</v>
      </c>
      <c r="C28" s="11">
        <v>42031.29</v>
      </c>
      <c r="D28" s="11">
        <v>47427.85</v>
      </c>
      <c r="E28" s="12">
        <f t="shared" si="0"/>
        <v>5396.559999999998</v>
      </c>
      <c r="F28" s="18">
        <f t="shared" si="1"/>
        <v>112.84</v>
      </c>
      <c r="G28" s="19">
        <v>196670</v>
      </c>
      <c r="H28" s="19">
        <v>197066</v>
      </c>
      <c r="I28" s="20">
        <f t="shared" si="2"/>
        <v>396</v>
      </c>
      <c r="J28" s="21">
        <f t="shared" si="3"/>
        <v>100.2</v>
      </c>
      <c r="N28" s="1"/>
      <c r="O28" s="5"/>
    </row>
    <row r="29" spans="1:15" ht="15.75">
      <c r="A29" s="16">
        <v>22</v>
      </c>
      <c r="B29" s="17" t="s">
        <v>21</v>
      </c>
      <c r="C29" s="11">
        <v>11333.79</v>
      </c>
      <c r="D29" s="11">
        <v>12485.98</v>
      </c>
      <c r="E29" s="12">
        <f t="shared" si="0"/>
        <v>1152.1899999999987</v>
      </c>
      <c r="F29" s="18">
        <f t="shared" si="1"/>
        <v>110.17</v>
      </c>
      <c r="G29" s="19">
        <v>62634</v>
      </c>
      <c r="H29" s="19">
        <v>61224</v>
      </c>
      <c r="I29" s="20">
        <f t="shared" si="2"/>
        <v>-1410</v>
      </c>
      <c r="J29" s="21">
        <f t="shared" si="3"/>
        <v>97.75</v>
      </c>
      <c r="N29" s="1"/>
      <c r="O29" s="5"/>
    </row>
    <row r="30" spans="1:15" ht="15.75">
      <c r="A30" s="16">
        <v>23</v>
      </c>
      <c r="B30" s="17" t="s">
        <v>22</v>
      </c>
      <c r="C30" s="11">
        <v>54798.53</v>
      </c>
      <c r="D30" s="11">
        <v>65466.58</v>
      </c>
      <c r="E30" s="12">
        <f t="shared" si="0"/>
        <v>10668.050000000003</v>
      </c>
      <c r="F30" s="18">
        <f t="shared" si="1"/>
        <v>119.47</v>
      </c>
      <c r="G30" s="19">
        <v>282914</v>
      </c>
      <c r="H30" s="19">
        <v>284478</v>
      </c>
      <c r="I30" s="20">
        <f t="shared" si="2"/>
        <v>1564</v>
      </c>
      <c r="J30" s="21">
        <f t="shared" si="3"/>
        <v>100.55</v>
      </c>
      <c r="N30" s="1"/>
      <c r="O30" s="5"/>
    </row>
    <row r="31" spans="1:15" ht="15.75">
      <c r="A31" s="16">
        <v>24</v>
      </c>
      <c r="B31" s="17" t="s">
        <v>23</v>
      </c>
      <c r="C31" s="11">
        <v>113551.84</v>
      </c>
      <c r="D31" s="11">
        <v>97531.69</v>
      </c>
      <c r="E31" s="12">
        <f t="shared" si="0"/>
        <v>-16020.149999999994</v>
      </c>
      <c r="F31" s="18">
        <f t="shared" si="1"/>
        <v>85.89</v>
      </c>
      <c r="G31" s="19">
        <v>560615</v>
      </c>
      <c r="H31" s="19">
        <v>525878</v>
      </c>
      <c r="I31" s="20">
        <f t="shared" si="2"/>
        <v>-34737</v>
      </c>
      <c r="J31" s="21">
        <f t="shared" si="3"/>
        <v>93.8</v>
      </c>
      <c r="N31" s="1"/>
      <c r="O31" s="5"/>
    </row>
    <row r="32" spans="1:15" ht="15.75">
      <c r="A32" s="16">
        <v>25</v>
      </c>
      <c r="B32" s="17" t="s">
        <v>24</v>
      </c>
      <c r="C32" s="11">
        <v>22573.28</v>
      </c>
      <c r="D32" s="11">
        <v>18063.49</v>
      </c>
      <c r="E32" s="12">
        <f t="shared" si="0"/>
        <v>-4509.789999999997</v>
      </c>
      <c r="F32" s="18">
        <f t="shared" si="1"/>
        <v>80.02</v>
      </c>
      <c r="G32" s="19">
        <v>110115</v>
      </c>
      <c r="H32" s="19">
        <v>115975</v>
      </c>
      <c r="I32" s="20">
        <f t="shared" si="2"/>
        <v>5860</v>
      </c>
      <c r="J32" s="21">
        <f t="shared" si="3"/>
        <v>105.32</v>
      </c>
      <c r="N32" s="1"/>
      <c r="O32" s="5"/>
    </row>
    <row r="33" spans="1:15" ht="15.75">
      <c r="A33" s="16">
        <v>26</v>
      </c>
      <c r="B33" s="17" t="s">
        <v>25</v>
      </c>
      <c r="C33" s="11">
        <v>40962.84</v>
      </c>
      <c r="D33" s="11">
        <v>43085.07</v>
      </c>
      <c r="E33" s="12">
        <f t="shared" si="0"/>
        <v>2122.230000000003</v>
      </c>
      <c r="F33" s="18">
        <f t="shared" si="1"/>
        <v>105.18</v>
      </c>
      <c r="G33" s="19">
        <v>249414</v>
      </c>
      <c r="H33" s="19">
        <v>300443</v>
      </c>
      <c r="I33" s="20">
        <f t="shared" si="2"/>
        <v>51029</v>
      </c>
      <c r="J33" s="21">
        <f t="shared" si="3"/>
        <v>120.46</v>
      </c>
      <c r="N33" s="1"/>
      <c r="O33" s="5"/>
    </row>
    <row r="34" spans="1:15" ht="15.75">
      <c r="A34" s="16">
        <v>27</v>
      </c>
      <c r="B34" s="17" t="s">
        <v>26</v>
      </c>
      <c r="C34" s="11">
        <v>36849.84</v>
      </c>
      <c r="D34" s="11">
        <v>36873.73</v>
      </c>
      <c r="E34" s="12">
        <f t="shared" si="0"/>
        <v>23.890000000006694</v>
      </c>
      <c r="F34" s="18">
        <f t="shared" si="1"/>
        <v>100.06</v>
      </c>
      <c r="G34" s="19">
        <v>141742</v>
      </c>
      <c r="H34" s="19">
        <v>144171</v>
      </c>
      <c r="I34" s="20">
        <f t="shared" si="2"/>
        <v>2429</v>
      </c>
      <c r="J34" s="21">
        <f t="shared" si="3"/>
        <v>101.71</v>
      </c>
      <c r="N34" s="1"/>
      <c r="O34" s="5"/>
    </row>
    <row r="35" spans="1:15" ht="15.75">
      <c r="A35" s="16">
        <v>28</v>
      </c>
      <c r="B35" s="17" t="s">
        <v>27</v>
      </c>
      <c r="C35" s="11">
        <v>32382.31</v>
      </c>
      <c r="D35" s="11">
        <v>32777.24</v>
      </c>
      <c r="E35" s="12">
        <f t="shared" si="0"/>
        <v>394.92999999999665</v>
      </c>
      <c r="F35" s="18">
        <f t="shared" si="1"/>
        <v>101.22</v>
      </c>
      <c r="G35" s="19">
        <v>144616</v>
      </c>
      <c r="H35" s="19">
        <v>173855</v>
      </c>
      <c r="I35" s="20">
        <f t="shared" si="2"/>
        <v>29239</v>
      </c>
      <c r="J35" s="21">
        <f t="shared" si="3"/>
        <v>120.22</v>
      </c>
      <c r="N35" s="1"/>
      <c r="O35" s="5"/>
    </row>
    <row r="36" spans="1:15" ht="15.75">
      <c r="A36" s="16">
        <v>29</v>
      </c>
      <c r="B36" s="17" t="s">
        <v>28</v>
      </c>
      <c r="C36" s="11">
        <v>55808.56</v>
      </c>
      <c r="D36" s="11">
        <v>66652.87</v>
      </c>
      <c r="E36" s="12">
        <f t="shared" si="0"/>
        <v>10844.309999999998</v>
      </c>
      <c r="F36" s="18">
        <f t="shared" si="1"/>
        <v>119.43</v>
      </c>
      <c r="G36" s="19">
        <v>368241</v>
      </c>
      <c r="H36" s="19">
        <v>396294</v>
      </c>
      <c r="I36" s="20">
        <f t="shared" si="2"/>
        <v>28053</v>
      </c>
      <c r="J36" s="21">
        <f t="shared" si="3"/>
        <v>107.62</v>
      </c>
      <c r="N36" s="1"/>
      <c r="O36" s="5"/>
    </row>
    <row r="37" spans="1:15" ht="15.75">
      <c r="A37" s="16">
        <v>30</v>
      </c>
      <c r="B37" s="17" t="s">
        <v>29</v>
      </c>
      <c r="C37" s="11">
        <v>88202.5</v>
      </c>
      <c r="D37" s="11">
        <v>83768.17</v>
      </c>
      <c r="E37" s="12">
        <f t="shared" si="0"/>
        <v>-4434.330000000002</v>
      </c>
      <c r="F37" s="18">
        <f t="shared" si="1"/>
        <v>94.97</v>
      </c>
      <c r="G37" s="19">
        <v>616804</v>
      </c>
      <c r="H37" s="19">
        <v>612750</v>
      </c>
      <c r="I37" s="20">
        <f t="shared" si="2"/>
        <v>-4054</v>
      </c>
      <c r="J37" s="21">
        <f t="shared" si="3"/>
        <v>99.34</v>
      </c>
      <c r="N37" s="1"/>
      <c r="O37" s="5"/>
    </row>
    <row r="38" spans="1:15" ht="15.75">
      <c r="A38" s="16">
        <v>31</v>
      </c>
      <c r="B38" s="17" t="s">
        <v>30</v>
      </c>
      <c r="C38" s="11">
        <v>116737.62</v>
      </c>
      <c r="D38" s="11">
        <v>129519.42</v>
      </c>
      <c r="E38" s="12">
        <f t="shared" si="0"/>
        <v>12781.800000000003</v>
      </c>
      <c r="F38" s="18">
        <f t="shared" si="1"/>
        <v>110.95</v>
      </c>
      <c r="G38" s="19">
        <v>687524</v>
      </c>
      <c r="H38" s="19">
        <v>784825</v>
      </c>
      <c r="I38" s="20">
        <f t="shared" si="2"/>
        <v>97301</v>
      </c>
      <c r="J38" s="21">
        <f t="shared" si="3"/>
        <v>114.15</v>
      </c>
      <c r="N38" s="1"/>
      <c r="O38" s="5"/>
    </row>
    <row r="39" spans="1:15" ht="15.75">
      <c r="A39" s="16">
        <v>32</v>
      </c>
      <c r="B39" s="17" t="s">
        <v>31</v>
      </c>
      <c r="C39" s="11">
        <v>61707.9</v>
      </c>
      <c r="D39" s="11">
        <v>59842.19</v>
      </c>
      <c r="E39" s="12">
        <f t="shared" si="0"/>
        <v>-1865.7099999999991</v>
      </c>
      <c r="F39" s="18">
        <f t="shared" si="1"/>
        <v>96.98</v>
      </c>
      <c r="G39" s="19">
        <v>439804</v>
      </c>
      <c r="H39" s="19">
        <v>463979</v>
      </c>
      <c r="I39" s="20">
        <f t="shared" si="2"/>
        <v>24175</v>
      </c>
      <c r="J39" s="21">
        <f t="shared" si="3"/>
        <v>105.5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34755.04</v>
      </c>
      <c r="D40" s="11">
        <v>32979.87</v>
      </c>
      <c r="E40" s="12">
        <f t="shared" si="0"/>
        <v>-1775.1699999999983</v>
      </c>
      <c r="F40" s="24">
        <f t="shared" si="1"/>
        <v>94.89</v>
      </c>
      <c r="G40" s="25">
        <v>224631</v>
      </c>
      <c r="H40" s="25">
        <v>236488</v>
      </c>
      <c r="I40" s="26">
        <f t="shared" si="2"/>
        <v>11857</v>
      </c>
      <c r="J40" s="27">
        <f t="shared" si="3"/>
        <v>105.28</v>
      </c>
      <c r="N40" s="1"/>
      <c r="O40" s="5"/>
    </row>
    <row r="41" spans="1:15" ht="16.5" thickBot="1">
      <c r="A41" s="28"/>
      <c r="B41" s="29" t="s">
        <v>33</v>
      </c>
      <c r="C41" s="30">
        <f>SUM(C8:C40)</f>
        <v>4513031.260000001</v>
      </c>
      <c r="D41" s="30">
        <f>SUM(D8:D40)</f>
        <v>4977925.7600000035</v>
      </c>
      <c r="E41" s="30">
        <f t="shared" si="0"/>
        <v>464894.5000000028</v>
      </c>
      <c r="F41" s="31">
        <f t="shared" si="1"/>
        <v>110.3</v>
      </c>
      <c r="G41" s="30">
        <f>SUM(G8:G40)</f>
        <v>28213801</v>
      </c>
      <c r="H41" s="30">
        <f>SUM(H8:H40)</f>
        <v>30133632</v>
      </c>
      <c r="I41" s="30">
        <f t="shared" si="2"/>
        <v>1919831</v>
      </c>
      <c r="J41" s="31">
        <f t="shared" si="3"/>
        <v>106.8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52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55</v>
      </c>
      <c r="D6" s="7" t="s">
        <v>56</v>
      </c>
      <c r="E6" s="60"/>
      <c r="F6" s="62"/>
      <c r="G6" s="7" t="s">
        <v>53</v>
      </c>
      <c r="H6" s="7" t="s">
        <v>54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2439783.05</v>
      </c>
      <c r="D8" s="11">
        <v>2473002.91</v>
      </c>
      <c r="E8" s="12">
        <f aca="true" t="shared" si="0" ref="E8:E41">D8-C8</f>
        <v>33219.860000000335</v>
      </c>
      <c r="F8" s="13">
        <f aca="true" t="shared" si="1" ref="F8:F41">ROUND(D8/C8*100,2)</f>
        <v>101.36</v>
      </c>
      <c r="G8" s="14">
        <v>16603565</v>
      </c>
      <c r="H8" s="14">
        <v>16988204</v>
      </c>
      <c r="I8" s="12">
        <f>H8-G8</f>
        <v>384639</v>
      </c>
      <c r="J8" s="15">
        <f>ROUND(H8/G8*100,2)</f>
        <v>102.32</v>
      </c>
      <c r="N8" s="1"/>
      <c r="O8" s="5"/>
    </row>
    <row r="9" spans="1:15" ht="15.75">
      <c r="A9" s="16">
        <v>2</v>
      </c>
      <c r="B9" s="17" t="s">
        <v>44</v>
      </c>
      <c r="C9" s="11">
        <v>117041.48</v>
      </c>
      <c r="D9" s="11">
        <v>114325.22</v>
      </c>
      <c r="E9" s="12">
        <f t="shared" si="0"/>
        <v>-2716.2599999999948</v>
      </c>
      <c r="F9" s="18">
        <f t="shared" si="1"/>
        <v>97.68</v>
      </c>
      <c r="G9" s="19">
        <v>771085</v>
      </c>
      <c r="H9" s="19">
        <v>772359</v>
      </c>
      <c r="I9" s="20">
        <f aca="true" t="shared" si="2" ref="I9:I41">H9-G9</f>
        <v>1274</v>
      </c>
      <c r="J9" s="21">
        <f aca="true" t="shared" si="3" ref="J9:J41">ROUND(H9/G9*100,2)</f>
        <v>100.17</v>
      </c>
      <c r="N9" s="1"/>
      <c r="O9" s="5"/>
    </row>
    <row r="10" spans="1:15" ht="15.75">
      <c r="A10" s="16">
        <v>3</v>
      </c>
      <c r="B10" s="17" t="s">
        <v>2</v>
      </c>
      <c r="C10" s="11">
        <v>152201.22</v>
      </c>
      <c r="D10" s="11">
        <v>150211.79</v>
      </c>
      <c r="E10" s="12">
        <f t="shared" si="0"/>
        <v>-1989.429999999993</v>
      </c>
      <c r="F10" s="18">
        <f t="shared" si="1"/>
        <v>98.69</v>
      </c>
      <c r="G10" s="19">
        <v>965423</v>
      </c>
      <c r="H10" s="19">
        <v>917227</v>
      </c>
      <c r="I10" s="20">
        <f t="shared" si="2"/>
        <v>-48196</v>
      </c>
      <c r="J10" s="21">
        <f t="shared" si="3"/>
        <v>95.01</v>
      </c>
      <c r="N10" s="1"/>
      <c r="O10" s="5"/>
    </row>
    <row r="11" spans="1:15" ht="15.75">
      <c r="A11" s="16">
        <v>4</v>
      </c>
      <c r="B11" s="17" t="s">
        <v>3</v>
      </c>
      <c r="C11" s="11">
        <v>115656.48</v>
      </c>
      <c r="D11" s="11">
        <v>126203.06</v>
      </c>
      <c r="E11" s="12">
        <f t="shared" si="0"/>
        <v>10546.580000000002</v>
      </c>
      <c r="F11" s="18">
        <f t="shared" si="1"/>
        <v>109.12</v>
      </c>
      <c r="G11" s="19">
        <v>700658</v>
      </c>
      <c r="H11" s="19">
        <v>725742</v>
      </c>
      <c r="I11" s="20">
        <f t="shared" si="2"/>
        <v>25084</v>
      </c>
      <c r="J11" s="21">
        <f t="shared" si="3"/>
        <v>103.58</v>
      </c>
      <c r="N11" s="1"/>
      <c r="O11" s="5"/>
    </row>
    <row r="12" spans="1:15" ht="15.75">
      <c r="A12" s="16">
        <v>5</v>
      </c>
      <c r="B12" s="17" t="s">
        <v>4</v>
      </c>
      <c r="C12" s="11">
        <v>25632.87</v>
      </c>
      <c r="D12" s="11">
        <v>54246.62</v>
      </c>
      <c r="E12" s="12">
        <f t="shared" si="0"/>
        <v>28613.750000000004</v>
      </c>
      <c r="F12" s="18">
        <f t="shared" si="1"/>
        <v>211.63</v>
      </c>
      <c r="G12" s="19">
        <v>218992</v>
      </c>
      <c r="H12" s="19">
        <v>217876</v>
      </c>
      <c r="I12" s="20">
        <f t="shared" si="2"/>
        <v>-1116</v>
      </c>
      <c r="J12" s="21">
        <f t="shared" si="3"/>
        <v>99.49</v>
      </c>
      <c r="N12" s="1"/>
      <c r="O12" s="5"/>
    </row>
    <row r="13" spans="1:15" ht="15.75">
      <c r="A13" s="16">
        <v>6</v>
      </c>
      <c r="B13" s="17" t="s">
        <v>5</v>
      </c>
      <c r="C13" s="11">
        <v>37148.88</v>
      </c>
      <c r="D13" s="11">
        <v>37825.72</v>
      </c>
      <c r="E13" s="12">
        <f t="shared" si="0"/>
        <v>676.8400000000038</v>
      </c>
      <c r="F13" s="18">
        <f t="shared" si="1"/>
        <v>101.82</v>
      </c>
      <c r="G13" s="19">
        <v>196003</v>
      </c>
      <c r="H13" s="19">
        <v>210228</v>
      </c>
      <c r="I13" s="20">
        <f t="shared" si="2"/>
        <v>14225</v>
      </c>
      <c r="J13" s="21">
        <f t="shared" si="3"/>
        <v>107.26</v>
      </c>
      <c r="N13" s="1"/>
      <c r="O13" s="5"/>
    </row>
    <row r="14" spans="1:15" ht="15.75">
      <c r="A14" s="16">
        <v>7</v>
      </c>
      <c r="B14" s="17" t="s">
        <v>6</v>
      </c>
      <c r="C14" s="11">
        <v>211125.48</v>
      </c>
      <c r="D14" s="11">
        <v>250408.79</v>
      </c>
      <c r="E14" s="12">
        <f t="shared" si="0"/>
        <v>39283.31</v>
      </c>
      <c r="F14" s="18">
        <f t="shared" si="1"/>
        <v>118.61</v>
      </c>
      <c r="G14" s="19">
        <v>1255130</v>
      </c>
      <c r="H14" s="19">
        <v>1342203</v>
      </c>
      <c r="I14" s="20">
        <f t="shared" si="2"/>
        <v>87073</v>
      </c>
      <c r="J14" s="21">
        <f t="shared" si="3"/>
        <v>106.94</v>
      </c>
      <c r="N14" s="1"/>
      <c r="O14" s="5"/>
    </row>
    <row r="15" spans="1:15" ht="15.75">
      <c r="A15" s="16">
        <v>8</v>
      </c>
      <c r="B15" s="17" t="s">
        <v>7</v>
      </c>
      <c r="C15" s="11">
        <v>108277.18</v>
      </c>
      <c r="D15" s="11">
        <v>134812.32</v>
      </c>
      <c r="E15" s="12">
        <f t="shared" si="0"/>
        <v>26535.140000000014</v>
      </c>
      <c r="F15" s="18">
        <f t="shared" si="1"/>
        <v>124.51</v>
      </c>
      <c r="G15" s="19">
        <v>872940</v>
      </c>
      <c r="H15" s="19">
        <v>970267</v>
      </c>
      <c r="I15" s="20">
        <f t="shared" si="2"/>
        <v>97327</v>
      </c>
      <c r="J15" s="21">
        <f t="shared" si="3"/>
        <v>111.15</v>
      </c>
      <c r="N15" s="1"/>
      <c r="O15" s="5"/>
    </row>
    <row r="16" spans="1:15" ht="15.75">
      <c r="A16" s="16">
        <v>9</v>
      </c>
      <c r="B16" s="17" t="s">
        <v>8</v>
      </c>
      <c r="C16" s="11">
        <v>10340.44</v>
      </c>
      <c r="D16" s="11">
        <v>9792.65</v>
      </c>
      <c r="E16" s="12">
        <f t="shared" si="0"/>
        <v>-547.7900000000009</v>
      </c>
      <c r="F16" s="18">
        <f t="shared" si="1"/>
        <v>94.7</v>
      </c>
      <c r="G16" s="19">
        <v>73421</v>
      </c>
      <c r="H16" s="19">
        <v>67619</v>
      </c>
      <c r="I16" s="20">
        <f t="shared" si="2"/>
        <v>-5802</v>
      </c>
      <c r="J16" s="21">
        <f t="shared" si="3"/>
        <v>92.1</v>
      </c>
      <c r="N16" s="1"/>
      <c r="O16" s="5"/>
    </row>
    <row r="17" spans="1:15" ht="15.75">
      <c r="A17" s="16">
        <v>10</v>
      </c>
      <c r="B17" s="17" t="s">
        <v>9</v>
      </c>
      <c r="C17" s="11">
        <v>53433.33</v>
      </c>
      <c r="D17" s="11">
        <v>51580.78</v>
      </c>
      <c r="E17" s="12">
        <f t="shared" si="0"/>
        <v>-1852.550000000003</v>
      </c>
      <c r="F17" s="18">
        <f t="shared" si="1"/>
        <v>96.53</v>
      </c>
      <c r="G17" s="19">
        <v>165243</v>
      </c>
      <c r="H17" s="19">
        <v>173167</v>
      </c>
      <c r="I17" s="20">
        <f t="shared" si="2"/>
        <v>7924</v>
      </c>
      <c r="J17" s="21">
        <f t="shared" si="3"/>
        <v>104.8</v>
      </c>
      <c r="N17" s="1"/>
      <c r="O17" s="5"/>
    </row>
    <row r="18" spans="1:15" ht="15.75">
      <c r="A18" s="16">
        <v>11</v>
      </c>
      <c r="B18" s="17" t="s">
        <v>10</v>
      </c>
      <c r="C18" s="11">
        <v>17897.58</v>
      </c>
      <c r="D18" s="11">
        <v>20260.68</v>
      </c>
      <c r="E18" s="12">
        <f t="shared" si="0"/>
        <v>2363.0999999999985</v>
      </c>
      <c r="F18" s="18">
        <f t="shared" si="1"/>
        <v>113.2</v>
      </c>
      <c r="G18" s="19">
        <v>119700</v>
      </c>
      <c r="H18" s="19">
        <v>127225</v>
      </c>
      <c r="I18" s="20">
        <f t="shared" si="2"/>
        <v>7525</v>
      </c>
      <c r="J18" s="21">
        <f t="shared" si="3"/>
        <v>106.29</v>
      </c>
      <c r="N18" s="1"/>
      <c r="O18" s="5"/>
    </row>
    <row r="19" spans="1:15" ht="15.75">
      <c r="A19" s="16">
        <v>12</v>
      </c>
      <c r="B19" s="17" t="s">
        <v>11</v>
      </c>
      <c r="C19" s="11">
        <v>90693.89</v>
      </c>
      <c r="D19" s="11">
        <v>90316.74</v>
      </c>
      <c r="E19" s="12">
        <f t="shared" si="0"/>
        <v>-377.1499999999942</v>
      </c>
      <c r="F19" s="18">
        <f t="shared" si="1"/>
        <v>99.58</v>
      </c>
      <c r="G19" s="19">
        <v>482077</v>
      </c>
      <c r="H19" s="19">
        <v>507010</v>
      </c>
      <c r="I19" s="20">
        <f t="shared" si="2"/>
        <v>24933</v>
      </c>
      <c r="J19" s="21">
        <f t="shared" si="3"/>
        <v>105.17</v>
      </c>
      <c r="N19" s="1"/>
      <c r="O19" s="5"/>
    </row>
    <row r="20" spans="1:15" ht="15.75">
      <c r="A20" s="16">
        <v>13</v>
      </c>
      <c r="B20" s="17" t="s">
        <v>12</v>
      </c>
      <c r="C20" s="11">
        <v>20354.91</v>
      </c>
      <c r="D20" s="11">
        <v>20332.05</v>
      </c>
      <c r="E20" s="12">
        <f t="shared" si="0"/>
        <v>-22.860000000000582</v>
      </c>
      <c r="F20" s="18">
        <f t="shared" si="1"/>
        <v>99.89</v>
      </c>
      <c r="G20" s="19">
        <v>112221</v>
      </c>
      <c r="H20" s="19">
        <v>101745</v>
      </c>
      <c r="I20" s="20">
        <f t="shared" si="2"/>
        <v>-10476</v>
      </c>
      <c r="J20" s="21">
        <f t="shared" si="3"/>
        <v>90.66</v>
      </c>
      <c r="N20" s="1"/>
      <c r="O20" s="5"/>
    </row>
    <row r="21" spans="1:15" ht="15.75">
      <c r="A21" s="16">
        <v>14</v>
      </c>
      <c r="B21" s="17" t="s">
        <v>13</v>
      </c>
      <c r="C21" s="11">
        <v>98107.47</v>
      </c>
      <c r="D21" s="11">
        <v>100443.16</v>
      </c>
      <c r="E21" s="12">
        <f t="shared" si="0"/>
        <v>2335.6900000000023</v>
      </c>
      <c r="F21" s="18">
        <f t="shared" si="1"/>
        <v>102.38</v>
      </c>
      <c r="G21" s="19">
        <v>651031</v>
      </c>
      <c r="H21" s="19">
        <v>700143</v>
      </c>
      <c r="I21" s="20">
        <f t="shared" si="2"/>
        <v>49112</v>
      </c>
      <c r="J21" s="21">
        <f t="shared" si="3"/>
        <v>107.54</v>
      </c>
      <c r="N21" s="1"/>
      <c r="O21" s="5"/>
    </row>
    <row r="22" spans="1:15" ht="15.75">
      <c r="A22" s="16">
        <v>15</v>
      </c>
      <c r="B22" s="17" t="s">
        <v>14</v>
      </c>
      <c r="C22" s="11">
        <v>24504.99</v>
      </c>
      <c r="D22" s="11">
        <v>21768.71</v>
      </c>
      <c r="E22" s="12">
        <f t="shared" si="0"/>
        <v>-2736.2800000000025</v>
      </c>
      <c r="F22" s="18">
        <f t="shared" si="1"/>
        <v>88.83</v>
      </c>
      <c r="G22" s="19">
        <v>134180</v>
      </c>
      <c r="H22" s="19">
        <v>128175</v>
      </c>
      <c r="I22" s="20">
        <f t="shared" si="2"/>
        <v>-6005</v>
      </c>
      <c r="J22" s="21">
        <f t="shared" si="3"/>
        <v>95.52</v>
      </c>
      <c r="N22" s="1"/>
      <c r="O22" s="5"/>
    </row>
    <row r="23" spans="1:15" ht="15.75">
      <c r="A23" s="16">
        <v>16</v>
      </c>
      <c r="B23" s="17" t="s">
        <v>15</v>
      </c>
      <c r="C23" s="11">
        <v>49400.95</v>
      </c>
      <c r="D23" s="11">
        <v>49779.02</v>
      </c>
      <c r="E23" s="12">
        <f t="shared" si="0"/>
        <v>378.0699999999997</v>
      </c>
      <c r="F23" s="18">
        <f t="shared" si="1"/>
        <v>100.77</v>
      </c>
      <c r="G23" s="19">
        <v>304068</v>
      </c>
      <c r="H23" s="19">
        <v>318621</v>
      </c>
      <c r="I23" s="20">
        <f t="shared" si="2"/>
        <v>14553</v>
      </c>
      <c r="J23" s="21">
        <f t="shared" si="3"/>
        <v>104.79</v>
      </c>
      <c r="N23" s="1"/>
      <c r="O23" s="5"/>
    </row>
    <row r="24" spans="1:15" ht="15.75">
      <c r="A24" s="16">
        <v>17</v>
      </c>
      <c r="B24" s="17" t="s">
        <v>16</v>
      </c>
      <c r="C24" s="11">
        <v>25208.82</v>
      </c>
      <c r="D24" s="11">
        <v>24043.9</v>
      </c>
      <c r="E24" s="12">
        <f t="shared" si="0"/>
        <v>-1164.9199999999983</v>
      </c>
      <c r="F24" s="18">
        <f t="shared" si="1"/>
        <v>95.38</v>
      </c>
      <c r="G24" s="19">
        <v>150387</v>
      </c>
      <c r="H24" s="19">
        <v>135469</v>
      </c>
      <c r="I24" s="20">
        <f t="shared" si="2"/>
        <v>-14918</v>
      </c>
      <c r="J24" s="21">
        <f t="shared" si="3"/>
        <v>90.08</v>
      </c>
      <c r="N24" s="1"/>
      <c r="O24" s="5"/>
    </row>
    <row r="25" spans="1:15" ht="15.75">
      <c r="A25" s="16">
        <v>18</v>
      </c>
      <c r="B25" s="17" t="s">
        <v>17</v>
      </c>
      <c r="C25" s="11">
        <v>29597.6</v>
      </c>
      <c r="D25" s="11">
        <v>30958.6</v>
      </c>
      <c r="E25" s="12">
        <f t="shared" si="0"/>
        <v>1361</v>
      </c>
      <c r="F25" s="18">
        <f t="shared" si="1"/>
        <v>104.6</v>
      </c>
      <c r="G25" s="19">
        <v>174276</v>
      </c>
      <c r="H25" s="19">
        <v>190456</v>
      </c>
      <c r="I25" s="20">
        <f t="shared" si="2"/>
        <v>16180</v>
      </c>
      <c r="J25" s="21">
        <f t="shared" si="3"/>
        <v>109.28</v>
      </c>
      <c r="N25" s="1"/>
      <c r="O25" s="5"/>
    </row>
    <row r="26" spans="1:15" ht="15.75">
      <c r="A26" s="16">
        <v>19</v>
      </c>
      <c r="B26" s="17" t="s">
        <v>18</v>
      </c>
      <c r="C26" s="11">
        <v>14335.62</v>
      </c>
      <c r="D26" s="11">
        <v>15336.89</v>
      </c>
      <c r="E26" s="12">
        <f t="shared" si="0"/>
        <v>1001.2699999999986</v>
      </c>
      <c r="F26" s="18">
        <f t="shared" si="1"/>
        <v>106.98</v>
      </c>
      <c r="G26" s="19">
        <v>100345</v>
      </c>
      <c r="H26" s="19">
        <v>102811</v>
      </c>
      <c r="I26" s="20">
        <f t="shared" si="2"/>
        <v>2466</v>
      </c>
      <c r="J26" s="21">
        <f t="shared" si="3"/>
        <v>102.46</v>
      </c>
      <c r="N26" s="1"/>
      <c r="O26" s="5"/>
    </row>
    <row r="27" spans="1:15" ht="15.75">
      <c r="A27" s="16">
        <v>20</v>
      </c>
      <c r="B27" s="17" t="s">
        <v>19</v>
      </c>
      <c r="C27" s="11">
        <v>23522.99</v>
      </c>
      <c r="D27" s="11">
        <v>25686.31</v>
      </c>
      <c r="E27" s="12">
        <f t="shared" si="0"/>
        <v>2163.3199999999997</v>
      </c>
      <c r="F27" s="18">
        <f t="shared" si="1"/>
        <v>109.2</v>
      </c>
      <c r="G27" s="19">
        <v>154274</v>
      </c>
      <c r="H27" s="19">
        <v>154504</v>
      </c>
      <c r="I27" s="20">
        <f t="shared" si="2"/>
        <v>230</v>
      </c>
      <c r="J27" s="21">
        <f t="shared" si="3"/>
        <v>100.15</v>
      </c>
      <c r="N27" s="1"/>
      <c r="O27" s="5"/>
    </row>
    <row r="28" spans="1:15" ht="15.75">
      <c r="A28" s="16">
        <v>21</v>
      </c>
      <c r="B28" s="17" t="s">
        <v>20</v>
      </c>
      <c r="C28" s="11">
        <v>42343.42</v>
      </c>
      <c r="D28" s="11">
        <v>42031.29</v>
      </c>
      <c r="E28" s="12">
        <f t="shared" si="0"/>
        <v>-312.1299999999974</v>
      </c>
      <c r="F28" s="18">
        <f t="shared" si="1"/>
        <v>99.26</v>
      </c>
      <c r="G28" s="19">
        <v>206585</v>
      </c>
      <c r="H28" s="19">
        <v>205456</v>
      </c>
      <c r="I28" s="20">
        <f t="shared" si="2"/>
        <v>-1129</v>
      </c>
      <c r="J28" s="21">
        <f t="shared" si="3"/>
        <v>99.45</v>
      </c>
      <c r="N28" s="1"/>
      <c r="O28" s="5"/>
    </row>
    <row r="29" spans="1:15" ht="15.75">
      <c r="A29" s="16">
        <v>22</v>
      </c>
      <c r="B29" s="17" t="s">
        <v>21</v>
      </c>
      <c r="C29" s="11">
        <v>10965.15</v>
      </c>
      <c r="D29" s="11">
        <v>11333.79</v>
      </c>
      <c r="E29" s="12">
        <f t="shared" si="0"/>
        <v>368.64000000000124</v>
      </c>
      <c r="F29" s="18">
        <f t="shared" si="1"/>
        <v>103.36</v>
      </c>
      <c r="G29" s="19">
        <v>114651</v>
      </c>
      <c r="H29" s="19">
        <v>116251</v>
      </c>
      <c r="I29" s="20">
        <f t="shared" si="2"/>
        <v>1600</v>
      </c>
      <c r="J29" s="21">
        <f t="shared" si="3"/>
        <v>101.4</v>
      </c>
      <c r="N29" s="1"/>
      <c r="O29" s="5"/>
    </row>
    <row r="30" spans="1:15" ht="15.75">
      <c r="A30" s="16">
        <v>23</v>
      </c>
      <c r="B30" s="17" t="s">
        <v>22</v>
      </c>
      <c r="C30" s="11">
        <v>56660.24</v>
      </c>
      <c r="D30" s="11">
        <v>54798.53</v>
      </c>
      <c r="E30" s="12">
        <f t="shared" si="0"/>
        <v>-1861.7099999999991</v>
      </c>
      <c r="F30" s="18">
        <f t="shared" si="1"/>
        <v>96.71</v>
      </c>
      <c r="G30" s="19">
        <v>286550</v>
      </c>
      <c r="H30" s="19">
        <v>304396</v>
      </c>
      <c r="I30" s="20">
        <f t="shared" si="2"/>
        <v>17846</v>
      </c>
      <c r="J30" s="21">
        <f t="shared" si="3"/>
        <v>106.23</v>
      </c>
      <c r="N30" s="1"/>
      <c r="O30" s="5"/>
    </row>
    <row r="31" spans="1:15" ht="15.75">
      <c r="A31" s="16">
        <v>24</v>
      </c>
      <c r="B31" s="17" t="s">
        <v>23</v>
      </c>
      <c r="C31" s="11">
        <v>120219.29</v>
      </c>
      <c r="D31" s="11">
        <v>113551.84</v>
      </c>
      <c r="E31" s="12">
        <f t="shared" si="0"/>
        <v>-6667.449999999997</v>
      </c>
      <c r="F31" s="18">
        <f t="shared" si="1"/>
        <v>94.45</v>
      </c>
      <c r="G31" s="19">
        <v>609443</v>
      </c>
      <c r="H31" s="19">
        <v>586375</v>
      </c>
      <c r="I31" s="20">
        <f t="shared" si="2"/>
        <v>-23068</v>
      </c>
      <c r="J31" s="21">
        <f t="shared" si="3"/>
        <v>96.21</v>
      </c>
      <c r="N31" s="1"/>
      <c r="O31" s="5"/>
    </row>
    <row r="32" spans="1:15" ht="15.75">
      <c r="A32" s="16">
        <v>25</v>
      </c>
      <c r="B32" s="17" t="s">
        <v>24</v>
      </c>
      <c r="C32" s="11">
        <v>16148.75</v>
      </c>
      <c r="D32" s="11">
        <v>22573.28</v>
      </c>
      <c r="E32" s="12">
        <f t="shared" si="0"/>
        <v>6424.529999999999</v>
      </c>
      <c r="F32" s="18">
        <f t="shared" si="1"/>
        <v>139.78</v>
      </c>
      <c r="G32" s="19">
        <v>97303</v>
      </c>
      <c r="H32" s="19">
        <v>113786</v>
      </c>
      <c r="I32" s="20">
        <f t="shared" si="2"/>
        <v>16483</v>
      </c>
      <c r="J32" s="21">
        <f t="shared" si="3"/>
        <v>116.94</v>
      </c>
      <c r="N32" s="1"/>
      <c r="O32" s="5"/>
    </row>
    <row r="33" spans="1:15" ht="15.75">
      <c r="A33" s="16">
        <v>26</v>
      </c>
      <c r="B33" s="17" t="s">
        <v>25</v>
      </c>
      <c r="C33" s="11">
        <v>38450.32</v>
      </c>
      <c r="D33" s="11">
        <v>40962.84</v>
      </c>
      <c r="E33" s="12">
        <f t="shared" si="0"/>
        <v>2512.519999999997</v>
      </c>
      <c r="F33" s="18">
        <f t="shared" si="1"/>
        <v>106.53</v>
      </c>
      <c r="G33" s="19">
        <v>251316</v>
      </c>
      <c r="H33" s="19">
        <v>257256</v>
      </c>
      <c r="I33" s="20">
        <f t="shared" si="2"/>
        <v>5940</v>
      </c>
      <c r="J33" s="21">
        <f t="shared" si="3"/>
        <v>102.36</v>
      </c>
      <c r="N33" s="1"/>
      <c r="O33" s="5"/>
    </row>
    <row r="34" spans="1:15" ht="15.75">
      <c r="A34" s="16">
        <v>27</v>
      </c>
      <c r="B34" s="17" t="s">
        <v>26</v>
      </c>
      <c r="C34" s="11">
        <v>30845.27</v>
      </c>
      <c r="D34" s="11">
        <v>36849.84</v>
      </c>
      <c r="E34" s="12">
        <f t="shared" si="0"/>
        <v>6004.569999999996</v>
      </c>
      <c r="F34" s="18">
        <f t="shared" si="1"/>
        <v>119.47</v>
      </c>
      <c r="G34" s="19">
        <v>136587</v>
      </c>
      <c r="H34" s="19">
        <v>146817</v>
      </c>
      <c r="I34" s="20">
        <f t="shared" si="2"/>
        <v>10230</v>
      </c>
      <c r="J34" s="21">
        <f t="shared" si="3"/>
        <v>107.49</v>
      </c>
      <c r="N34" s="1"/>
      <c r="O34" s="5"/>
    </row>
    <row r="35" spans="1:15" ht="15.75">
      <c r="A35" s="16">
        <v>28</v>
      </c>
      <c r="B35" s="17" t="s">
        <v>27</v>
      </c>
      <c r="C35" s="11">
        <v>29657.23</v>
      </c>
      <c r="D35" s="11">
        <v>32382.31</v>
      </c>
      <c r="E35" s="12">
        <f t="shared" si="0"/>
        <v>2725.0800000000017</v>
      </c>
      <c r="F35" s="18">
        <f t="shared" si="1"/>
        <v>109.19</v>
      </c>
      <c r="G35" s="19">
        <v>162964</v>
      </c>
      <c r="H35" s="19">
        <v>151226</v>
      </c>
      <c r="I35" s="20">
        <f t="shared" si="2"/>
        <v>-11738</v>
      </c>
      <c r="J35" s="21">
        <f t="shared" si="3"/>
        <v>92.8</v>
      </c>
      <c r="N35" s="1"/>
      <c r="O35" s="5"/>
    </row>
    <row r="36" spans="1:15" ht="15.75">
      <c r="A36" s="16">
        <v>29</v>
      </c>
      <c r="B36" s="17" t="s">
        <v>28</v>
      </c>
      <c r="C36" s="11">
        <v>58834.21</v>
      </c>
      <c r="D36" s="11">
        <v>55808.56</v>
      </c>
      <c r="E36" s="12">
        <f t="shared" si="0"/>
        <v>-3025.6500000000015</v>
      </c>
      <c r="F36" s="18">
        <f t="shared" si="1"/>
        <v>94.86</v>
      </c>
      <c r="G36" s="19">
        <v>367794</v>
      </c>
      <c r="H36" s="19">
        <v>375419</v>
      </c>
      <c r="I36" s="20">
        <f t="shared" si="2"/>
        <v>7625</v>
      </c>
      <c r="J36" s="21">
        <f t="shared" si="3"/>
        <v>102.07</v>
      </c>
      <c r="N36" s="1"/>
      <c r="O36" s="5"/>
    </row>
    <row r="37" spans="1:15" ht="15.75">
      <c r="A37" s="16">
        <v>30</v>
      </c>
      <c r="B37" s="17" t="s">
        <v>29</v>
      </c>
      <c r="C37" s="11">
        <v>82971.53</v>
      </c>
      <c r="D37" s="11">
        <v>88202.5</v>
      </c>
      <c r="E37" s="12">
        <f t="shared" si="0"/>
        <v>5230.970000000001</v>
      </c>
      <c r="F37" s="18">
        <f t="shared" si="1"/>
        <v>106.3</v>
      </c>
      <c r="G37" s="19">
        <v>614560</v>
      </c>
      <c r="H37" s="19">
        <v>627367</v>
      </c>
      <c r="I37" s="20">
        <f t="shared" si="2"/>
        <v>12807</v>
      </c>
      <c r="J37" s="21">
        <f t="shared" si="3"/>
        <v>102.08</v>
      </c>
      <c r="N37" s="1"/>
      <c r="O37" s="5"/>
    </row>
    <row r="38" spans="1:15" ht="15.75">
      <c r="A38" s="16">
        <v>31</v>
      </c>
      <c r="B38" s="17" t="s">
        <v>30</v>
      </c>
      <c r="C38" s="11">
        <v>113157.92</v>
      </c>
      <c r="D38" s="11">
        <v>116737.62</v>
      </c>
      <c r="E38" s="12">
        <f t="shared" si="0"/>
        <v>3579.699999999997</v>
      </c>
      <c r="F38" s="18">
        <f t="shared" si="1"/>
        <v>103.16</v>
      </c>
      <c r="G38" s="19">
        <v>717457</v>
      </c>
      <c r="H38" s="19">
        <v>765806</v>
      </c>
      <c r="I38" s="20">
        <f t="shared" si="2"/>
        <v>48349</v>
      </c>
      <c r="J38" s="21">
        <f t="shared" si="3"/>
        <v>106.74</v>
      </c>
      <c r="N38" s="1"/>
      <c r="O38" s="5"/>
    </row>
    <row r="39" spans="1:15" ht="15.75">
      <c r="A39" s="16">
        <v>32</v>
      </c>
      <c r="B39" s="17" t="s">
        <v>31</v>
      </c>
      <c r="C39" s="11">
        <v>66309.01</v>
      </c>
      <c r="D39" s="11">
        <v>61707.9</v>
      </c>
      <c r="E39" s="12">
        <f t="shared" si="0"/>
        <v>-4601.109999999993</v>
      </c>
      <c r="F39" s="18">
        <f t="shared" si="1"/>
        <v>93.06</v>
      </c>
      <c r="G39" s="19">
        <v>447907</v>
      </c>
      <c r="H39" s="19">
        <v>438081</v>
      </c>
      <c r="I39" s="20">
        <f t="shared" si="2"/>
        <v>-9826</v>
      </c>
      <c r="J39" s="21">
        <f t="shared" si="3"/>
        <v>97.81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39453.36</v>
      </c>
      <c r="D40" s="11">
        <v>34755.04</v>
      </c>
      <c r="E40" s="12">
        <f t="shared" si="0"/>
        <v>-4698.32</v>
      </c>
      <c r="F40" s="24">
        <f t="shared" si="1"/>
        <v>88.09</v>
      </c>
      <c r="G40" s="25">
        <v>266869</v>
      </c>
      <c r="H40" s="25">
        <v>225774</v>
      </c>
      <c r="I40" s="26">
        <f t="shared" si="2"/>
        <v>-41095</v>
      </c>
      <c r="J40" s="27">
        <f t="shared" si="3"/>
        <v>84.6</v>
      </c>
      <c r="N40" s="1"/>
      <c r="O40" s="5"/>
    </row>
    <row r="41" spans="1:15" ht="16.5" thickBot="1">
      <c r="A41" s="28"/>
      <c r="B41" s="29" t="s">
        <v>33</v>
      </c>
      <c r="C41" s="30">
        <f>SUM(C8:C40)</f>
        <v>4370280.930000002</v>
      </c>
      <c r="D41" s="30">
        <f>SUM(D8:D40)</f>
        <v>4513031.260000001</v>
      </c>
      <c r="E41" s="30">
        <f t="shared" si="0"/>
        <v>142750.32999999914</v>
      </c>
      <c r="F41" s="31">
        <f t="shared" si="1"/>
        <v>103.27</v>
      </c>
      <c r="G41" s="30">
        <f>SUM(G8:G40)</f>
        <v>28485005</v>
      </c>
      <c r="H41" s="30">
        <f>SUM(H8:H40)</f>
        <v>29165061</v>
      </c>
      <c r="I41" s="30">
        <f t="shared" si="2"/>
        <v>680056</v>
      </c>
      <c r="J41" s="31">
        <f t="shared" si="3"/>
        <v>102.39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85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49</v>
      </c>
      <c r="D6" s="7" t="s">
        <v>86</v>
      </c>
      <c r="E6" s="60"/>
      <c r="F6" s="62"/>
      <c r="G6" s="7" t="s">
        <v>51</v>
      </c>
      <c r="H6" s="7" t="s">
        <v>87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1970290.14</v>
      </c>
      <c r="D8" s="11">
        <v>2271745.4</v>
      </c>
      <c r="E8" s="12">
        <f aca="true" t="shared" si="0" ref="E8:E41">D8-C8</f>
        <v>301455.26</v>
      </c>
      <c r="F8" s="13">
        <f aca="true" t="shared" si="1" ref="F8:F41">ROUND(D8/C8*100,2)</f>
        <v>115.3</v>
      </c>
      <c r="G8" s="14">
        <v>12847580</v>
      </c>
      <c r="H8" s="14">
        <v>13620749</v>
      </c>
      <c r="I8" s="12">
        <f>H8-G8</f>
        <v>773169</v>
      </c>
      <c r="J8" s="15">
        <f>ROUND(H8/G8*100,2)</f>
        <v>106.02</v>
      </c>
      <c r="N8" s="1"/>
      <c r="O8" s="5"/>
    </row>
    <row r="9" spans="1:15" ht="15.75">
      <c r="A9" s="16">
        <v>2</v>
      </c>
      <c r="B9" s="17" t="s">
        <v>44</v>
      </c>
      <c r="C9" s="11">
        <v>95589</v>
      </c>
      <c r="D9" s="11">
        <v>100715.19</v>
      </c>
      <c r="E9" s="12">
        <f t="shared" si="0"/>
        <v>5126.190000000002</v>
      </c>
      <c r="F9" s="18">
        <f t="shared" si="1"/>
        <v>105.36</v>
      </c>
      <c r="G9" s="19">
        <v>613387</v>
      </c>
      <c r="H9" s="19">
        <v>631824</v>
      </c>
      <c r="I9" s="20">
        <f aca="true" t="shared" si="2" ref="I9:I41">H9-G9</f>
        <v>18437</v>
      </c>
      <c r="J9" s="21">
        <f aca="true" t="shared" si="3" ref="J9:J41">ROUND(H9/G9*100,2)</f>
        <v>103.01</v>
      </c>
      <c r="N9" s="1"/>
      <c r="O9" s="5"/>
    </row>
    <row r="10" spans="1:15" ht="15.75">
      <c r="A10" s="16">
        <v>3</v>
      </c>
      <c r="B10" s="17" t="s">
        <v>2</v>
      </c>
      <c r="C10" s="11">
        <v>120160.49</v>
      </c>
      <c r="D10" s="11">
        <v>138250.08</v>
      </c>
      <c r="E10" s="12">
        <f t="shared" si="0"/>
        <v>18089.589999999982</v>
      </c>
      <c r="F10" s="18">
        <f t="shared" si="1"/>
        <v>115.05</v>
      </c>
      <c r="G10" s="19">
        <v>704229</v>
      </c>
      <c r="H10" s="19">
        <v>770408</v>
      </c>
      <c r="I10" s="20">
        <f t="shared" si="2"/>
        <v>66179</v>
      </c>
      <c r="J10" s="21">
        <f t="shared" si="3"/>
        <v>109.4</v>
      </c>
      <c r="N10" s="1"/>
      <c r="O10" s="5"/>
    </row>
    <row r="11" spans="1:15" ht="15.75">
      <c r="A11" s="16">
        <v>4</v>
      </c>
      <c r="B11" s="17" t="s">
        <v>3</v>
      </c>
      <c r="C11" s="11">
        <v>105434.05</v>
      </c>
      <c r="D11" s="11">
        <v>100201.6</v>
      </c>
      <c r="E11" s="12">
        <f t="shared" si="0"/>
        <v>-5232.449999999997</v>
      </c>
      <c r="F11" s="18">
        <f t="shared" si="1"/>
        <v>95.04</v>
      </c>
      <c r="G11" s="19">
        <v>624945</v>
      </c>
      <c r="H11" s="19">
        <v>657470</v>
      </c>
      <c r="I11" s="20">
        <f t="shared" si="2"/>
        <v>32525</v>
      </c>
      <c r="J11" s="21">
        <f t="shared" si="3"/>
        <v>105.2</v>
      </c>
      <c r="N11" s="1"/>
      <c r="O11" s="5"/>
    </row>
    <row r="12" spans="1:15" ht="15.75">
      <c r="A12" s="16">
        <v>5</v>
      </c>
      <c r="B12" s="17" t="s">
        <v>4</v>
      </c>
      <c r="C12" s="11">
        <v>39344.13</v>
      </c>
      <c r="D12" s="11">
        <v>59077.37</v>
      </c>
      <c r="E12" s="12">
        <f t="shared" si="0"/>
        <v>19733.240000000005</v>
      </c>
      <c r="F12" s="18">
        <f t="shared" si="1"/>
        <v>150.16</v>
      </c>
      <c r="G12" s="19">
        <v>165024</v>
      </c>
      <c r="H12" s="19">
        <v>192952</v>
      </c>
      <c r="I12" s="20">
        <f t="shared" si="2"/>
        <v>27928</v>
      </c>
      <c r="J12" s="21">
        <f t="shared" si="3"/>
        <v>116.92</v>
      </c>
      <c r="N12" s="1"/>
      <c r="O12" s="5"/>
    </row>
    <row r="13" spans="1:15" ht="15.75">
      <c r="A13" s="16">
        <v>6</v>
      </c>
      <c r="B13" s="17" t="s">
        <v>5</v>
      </c>
      <c r="C13" s="11">
        <v>30189.32</v>
      </c>
      <c r="D13" s="11">
        <v>34551.49</v>
      </c>
      <c r="E13" s="12">
        <f t="shared" si="0"/>
        <v>4362.169999999998</v>
      </c>
      <c r="F13" s="18">
        <f t="shared" si="1"/>
        <v>114.45</v>
      </c>
      <c r="G13" s="19">
        <v>168398</v>
      </c>
      <c r="H13" s="19">
        <v>182533</v>
      </c>
      <c r="I13" s="20">
        <f t="shared" si="2"/>
        <v>14135</v>
      </c>
      <c r="J13" s="21">
        <f t="shared" si="3"/>
        <v>108.39</v>
      </c>
      <c r="N13" s="1"/>
      <c r="O13" s="5"/>
    </row>
    <row r="14" spans="1:15" ht="15.75">
      <c r="A14" s="16">
        <v>7</v>
      </c>
      <c r="B14" s="17" t="s">
        <v>6</v>
      </c>
      <c r="C14" s="11">
        <v>197573.8</v>
      </c>
      <c r="D14" s="11">
        <v>193408.12</v>
      </c>
      <c r="E14" s="12">
        <f t="shared" si="0"/>
        <v>-4165.679999999993</v>
      </c>
      <c r="F14" s="18">
        <f t="shared" si="1"/>
        <v>97.89</v>
      </c>
      <c r="G14" s="19">
        <v>927491</v>
      </c>
      <c r="H14" s="19">
        <v>1079255</v>
      </c>
      <c r="I14" s="20">
        <f t="shared" si="2"/>
        <v>151764</v>
      </c>
      <c r="J14" s="21">
        <f t="shared" si="3"/>
        <v>116.36</v>
      </c>
      <c r="N14" s="1"/>
      <c r="O14" s="5"/>
    </row>
    <row r="15" spans="1:15" ht="15.75">
      <c r="A15" s="16">
        <v>8</v>
      </c>
      <c r="B15" s="17" t="s">
        <v>7</v>
      </c>
      <c r="C15" s="11">
        <v>105987.79</v>
      </c>
      <c r="D15" s="11">
        <v>123719.36</v>
      </c>
      <c r="E15" s="12">
        <f t="shared" si="0"/>
        <v>17731.570000000007</v>
      </c>
      <c r="F15" s="18">
        <f t="shared" si="1"/>
        <v>116.73</v>
      </c>
      <c r="G15" s="19">
        <v>773834</v>
      </c>
      <c r="H15" s="19">
        <v>873839</v>
      </c>
      <c r="I15" s="20">
        <f t="shared" si="2"/>
        <v>100005</v>
      </c>
      <c r="J15" s="21">
        <f t="shared" si="3"/>
        <v>112.92</v>
      </c>
      <c r="N15" s="1"/>
      <c r="O15" s="5"/>
    </row>
    <row r="16" spans="1:15" ht="15.75">
      <c r="A16" s="16">
        <v>9</v>
      </c>
      <c r="B16" s="17" t="s">
        <v>8</v>
      </c>
      <c r="C16" s="11">
        <v>8991.35</v>
      </c>
      <c r="D16" s="11">
        <v>7867.46</v>
      </c>
      <c r="E16" s="12">
        <f t="shared" si="0"/>
        <v>-1123.8900000000003</v>
      </c>
      <c r="F16" s="18">
        <f t="shared" si="1"/>
        <v>87.5</v>
      </c>
      <c r="G16" s="19">
        <v>51851</v>
      </c>
      <c r="H16" s="19">
        <v>55599</v>
      </c>
      <c r="I16" s="20">
        <f t="shared" si="2"/>
        <v>3748</v>
      </c>
      <c r="J16" s="21">
        <f t="shared" si="3"/>
        <v>107.23</v>
      </c>
      <c r="N16" s="1"/>
      <c r="O16" s="5"/>
    </row>
    <row r="17" spans="1:15" ht="15.75">
      <c r="A17" s="16">
        <v>10</v>
      </c>
      <c r="B17" s="17" t="s">
        <v>9</v>
      </c>
      <c r="C17" s="11">
        <v>40015.24</v>
      </c>
      <c r="D17" s="11">
        <v>42758.48</v>
      </c>
      <c r="E17" s="12">
        <f t="shared" si="0"/>
        <v>2743.2400000000052</v>
      </c>
      <c r="F17" s="18">
        <f t="shared" si="1"/>
        <v>106.86</v>
      </c>
      <c r="G17" s="19">
        <v>123928</v>
      </c>
      <c r="H17" s="19">
        <v>145506</v>
      </c>
      <c r="I17" s="20">
        <f t="shared" si="2"/>
        <v>21578</v>
      </c>
      <c r="J17" s="21">
        <f t="shared" si="3"/>
        <v>117.41</v>
      </c>
      <c r="N17" s="1"/>
      <c r="O17" s="5"/>
    </row>
    <row r="18" spans="1:15" ht="15.75">
      <c r="A18" s="16">
        <v>11</v>
      </c>
      <c r="B18" s="17" t="s">
        <v>10</v>
      </c>
      <c r="C18" s="11">
        <v>16395.76</v>
      </c>
      <c r="D18" s="11">
        <v>22957.39</v>
      </c>
      <c r="E18" s="12">
        <f t="shared" si="0"/>
        <v>6561.630000000001</v>
      </c>
      <c r="F18" s="18">
        <f t="shared" si="1"/>
        <v>140.02</v>
      </c>
      <c r="G18" s="19">
        <v>96649</v>
      </c>
      <c r="H18" s="19">
        <v>112576</v>
      </c>
      <c r="I18" s="20">
        <f t="shared" si="2"/>
        <v>15927</v>
      </c>
      <c r="J18" s="21">
        <f t="shared" si="3"/>
        <v>116.48</v>
      </c>
      <c r="N18" s="1"/>
      <c r="O18" s="5"/>
    </row>
    <row r="19" spans="1:15" ht="15.75">
      <c r="A19" s="16">
        <v>12</v>
      </c>
      <c r="B19" s="17" t="s">
        <v>11</v>
      </c>
      <c r="C19" s="11">
        <v>72634.15</v>
      </c>
      <c r="D19" s="11">
        <v>77167.85</v>
      </c>
      <c r="E19" s="12">
        <f t="shared" si="0"/>
        <v>4533.700000000012</v>
      </c>
      <c r="F19" s="18">
        <f t="shared" si="1"/>
        <v>106.24</v>
      </c>
      <c r="G19" s="19">
        <v>380212</v>
      </c>
      <c r="H19" s="19">
        <v>412078</v>
      </c>
      <c r="I19" s="20">
        <f t="shared" si="2"/>
        <v>31866</v>
      </c>
      <c r="J19" s="21">
        <f t="shared" si="3"/>
        <v>108.38</v>
      </c>
      <c r="N19" s="1"/>
      <c r="O19" s="5"/>
    </row>
    <row r="20" spans="1:15" ht="15.75">
      <c r="A20" s="16">
        <v>13</v>
      </c>
      <c r="B20" s="17" t="s">
        <v>12</v>
      </c>
      <c r="C20" s="11">
        <v>16672.78</v>
      </c>
      <c r="D20" s="11">
        <v>14446.35</v>
      </c>
      <c r="E20" s="12">
        <f t="shared" si="0"/>
        <v>-2226.4299999999985</v>
      </c>
      <c r="F20" s="18">
        <f t="shared" si="1"/>
        <v>86.65</v>
      </c>
      <c r="G20" s="19">
        <v>78866</v>
      </c>
      <c r="H20" s="19">
        <v>87970</v>
      </c>
      <c r="I20" s="20">
        <f t="shared" si="2"/>
        <v>9104</v>
      </c>
      <c r="J20" s="21">
        <f t="shared" si="3"/>
        <v>111.54</v>
      </c>
      <c r="N20" s="1"/>
      <c r="O20" s="5"/>
    </row>
    <row r="21" spans="1:15" ht="15.75">
      <c r="A21" s="16">
        <v>14</v>
      </c>
      <c r="B21" s="17" t="s">
        <v>13</v>
      </c>
      <c r="C21" s="11">
        <v>79251.62</v>
      </c>
      <c r="D21" s="11">
        <v>88952.57</v>
      </c>
      <c r="E21" s="12">
        <f t="shared" si="0"/>
        <v>9700.950000000012</v>
      </c>
      <c r="F21" s="18">
        <f t="shared" si="1"/>
        <v>112.24</v>
      </c>
      <c r="G21" s="19">
        <v>534991</v>
      </c>
      <c r="H21" s="19">
        <v>582376</v>
      </c>
      <c r="I21" s="20">
        <f t="shared" si="2"/>
        <v>47385</v>
      </c>
      <c r="J21" s="21">
        <f t="shared" si="3"/>
        <v>108.86</v>
      </c>
      <c r="N21" s="1"/>
      <c r="O21" s="5"/>
    </row>
    <row r="22" spans="1:15" ht="15.75">
      <c r="A22" s="16">
        <v>15</v>
      </c>
      <c r="B22" s="17" t="s">
        <v>14</v>
      </c>
      <c r="C22" s="11">
        <v>17015.55</v>
      </c>
      <c r="D22" s="11">
        <v>16648.03</v>
      </c>
      <c r="E22" s="12">
        <f t="shared" si="0"/>
        <v>-367.52000000000044</v>
      </c>
      <c r="F22" s="18">
        <f t="shared" si="1"/>
        <v>97.84</v>
      </c>
      <c r="G22" s="19">
        <v>83975</v>
      </c>
      <c r="H22" s="19">
        <v>103155</v>
      </c>
      <c r="I22" s="20">
        <f t="shared" si="2"/>
        <v>19180</v>
      </c>
      <c r="J22" s="21">
        <f t="shared" si="3"/>
        <v>122.84</v>
      </c>
      <c r="N22" s="1"/>
      <c r="O22" s="5"/>
    </row>
    <row r="23" spans="1:15" ht="15.75">
      <c r="A23" s="16">
        <v>16</v>
      </c>
      <c r="B23" s="17" t="s">
        <v>15</v>
      </c>
      <c r="C23" s="11">
        <v>39980.5</v>
      </c>
      <c r="D23" s="11">
        <v>44272.29</v>
      </c>
      <c r="E23" s="12">
        <f t="shared" si="0"/>
        <v>4291.790000000001</v>
      </c>
      <c r="F23" s="18">
        <f t="shared" si="1"/>
        <v>110.73</v>
      </c>
      <c r="G23" s="19">
        <v>227576</v>
      </c>
      <c r="H23" s="19">
        <v>272812</v>
      </c>
      <c r="I23" s="20">
        <f t="shared" si="2"/>
        <v>45236</v>
      </c>
      <c r="J23" s="21">
        <f t="shared" si="3"/>
        <v>119.88</v>
      </c>
      <c r="N23" s="1"/>
      <c r="O23" s="5"/>
    </row>
    <row r="24" spans="1:15" ht="15.75">
      <c r="A24" s="16">
        <v>17</v>
      </c>
      <c r="B24" s="17" t="s">
        <v>16</v>
      </c>
      <c r="C24" s="11">
        <v>19954.78</v>
      </c>
      <c r="D24" s="11">
        <v>19261.28</v>
      </c>
      <c r="E24" s="12">
        <f t="shared" si="0"/>
        <v>-693.5</v>
      </c>
      <c r="F24" s="18">
        <f t="shared" si="1"/>
        <v>96.52</v>
      </c>
      <c r="G24" s="19">
        <v>106833</v>
      </c>
      <c r="H24" s="19">
        <v>114292</v>
      </c>
      <c r="I24" s="20">
        <f t="shared" si="2"/>
        <v>7459</v>
      </c>
      <c r="J24" s="21">
        <f t="shared" si="3"/>
        <v>106.98</v>
      </c>
      <c r="N24" s="1"/>
      <c r="O24" s="5"/>
    </row>
    <row r="25" spans="1:15" ht="15.75">
      <c r="A25" s="16">
        <v>18</v>
      </c>
      <c r="B25" s="17" t="s">
        <v>17</v>
      </c>
      <c r="C25" s="11">
        <v>24518.35</v>
      </c>
      <c r="D25" s="11">
        <v>23552.2</v>
      </c>
      <c r="E25" s="12">
        <f t="shared" si="0"/>
        <v>-966.1499999999978</v>
      </c>
      <c r="F25" s="18">
        <f t="shared" si="1"/>
        <v>96.06</v>
      </c>
      <c r="G25" s="19">
        <v>148912</v>
      </c>
      <c r="H25" s="19">
        <v>163109</v>
      </c>
      <c r="I25" s="20">
        <f t="shared" si="2"/>
        <v>14197</v>
      </c>
      <c r="J25" s="21">
        <f t="shared" si="3"/>
        <v>109.53</v>
      </c>
      <c r="N25" s="1"/>
      <c r="O25" s="5"/>
    </row>
    <row r="26" spans="1:15" ht="15.75">
      <c r="A26" s="16">
        <v>19</v>
      </c>
      <c r="B26" s="17" t="s">
        <v>18</v>
      </c>
      <c r="C26" s="11">
        <v>12592.21</v>
      </c>
      <c r="D26" s="11">
        <v>12550.43</v>
      </c>
      <c r="E26" s="12">
        <f t="shared" si="0"/>
        <v>-41.779999999998836</v>
      </c>
      <c r="F26" s="18">
        <f t="shared" si="1"/>
        <v>99.67</v>
      </c>
      <c r="G26" s="19">
        <v>77043</v>
      </c>
      <c r="H26" s="19">
        <v>82638</v>
      </c>
      <c r="I26" s="20">
        <f t="shared" si="2"/>
        <v>5595</v>
      </c>
      <c r="J26" s="21">
        <f t="shared" si="3"/>
        <v>107.26</v>
      </c>
      <c r="N26" s="1"/>
      <c r="O26" s="5"/>
    </row>
    <row r="27" spans="1:15" ht="15.75">
      <c r="A27" s="16">
        <v>20</v>
      </c>
      <c r="B27" s="17" t="s">
        <v>19</v>
      </c>
      <c r="C27" s="11">
        <v>18498.78</v>
      </c>
      <c r="D27" s="11">
        <v>19424.96</v>
      </c>
      <c r="E27" s="12">
        <f t="shared" si="0"/>
        <v>926.1800000000003</v>
      </c>
      <c r="F27" s="18">
        <f t="shared" si="1"/>
        <v>105.01</v>
      </c>
      <c r="G27" s="19">
        <v>115065</v>
      </c>
      <c r="H27" s="19">
        <v>114561</v>
      </c>
      <c r="I27" s="20">
        <f t="shared" si="2"/>
        <v>-504</v>
      </c>
      <c r="J27" s="21">
        <f t="shared" si="3"/>
        <v>99.56</v>
      </c>
      <c r="N27" s="1"/>
      <c r="O27" s="5"/>
    </row>
    <row r="28" spans="1:15" ht="15.75">
      <c r="A28" s="16">
        <v>21</v>
      </c>
      <c r="B28" s="17" t="s">
        <v>20</v>
      </c>
      <c r="C28" s="11">
        <v>34942.27</v>
      </c>
      <c r="D28" s="11">
        <v>38149.27</v>
      </c>
      <c r="E28" s="12">
        <f t="shared" si="0"/>
        <v>3207</v>
      </c>
      <c r="F28" s="18">
        <f t="shared" si="1"/>
        <v>109.18</v>
      </c>
      <c r="G28" s="19">
        <v>157458</v>
      </c>
      <c r="H28" s="19">
        <v>156465</v>
      </c>
      <c r="I28" s="20">
        <f t="shared" si="2"/>
        <v>-993</v>
      </c>
      <c r="J28" s="21">
        <f t="shared" si="3"/>
        <v>99.37</v>
      </c>
      <c r="N28" s="1"/>
      <c r="O28" s="5"/>
    </row>
    <row r="29" spans="1:15" ht="15.75">
      <c r="A29" s="16">
        <v>22</v>
      </c>
      <c r="B29" s="17" t="s">
        <v>21</v>
      </c>
      <c r="C29" s="11">
        <v>7866.8</v>
      </c>
      <c r="D29" s="11">
        <v>8561.66</v>
      </c>
      <c r="E29" s="12">
        <f t="shared" si="0"/>
        <v>694.8599999999997</v>
      </c>
      <c r="F29" s="18">
        <f t="shared" si="1"/>
        <v>108.83</v>
      </c>
      <c r="G29" s="19">
        <v>42782</v>
      </c>
      <c r="H29" s="19">
        <v>45611</v>
      </c>
      <c r="I29" s="20">
        <f t="shared" si="2"/>
        <v>2829</v>
      </c>
      <c r="J29" s="21">
        <f t="shared" si="3"/>
        <v>106.61</v>
      </c>
      <c r="N29" s="1"/>
      <c r="O29" s="5"/>
    </row>
    <row r="30" spans="1:15" ht="15.75">
      <c r="A30" s="16">
        <v>23</v>
      </c>
      <c r="B30" s="17" t="s">
        <v>22</v>
      </c>
      <c r="C30" s="11">
        <v>45273.5</v>
      </c>
      <c r="D30" s="11">
        <v>54460.74</v>
      </c>
      <c r="E30" s="12">
        <f t="shared" si="0"/>
        <v>9187.239999999998</v>
      </c>
      <c r="F30" s="18">
        <f t="shared" si="1"/>
        <v>120.29</v>
      </c>
      <c r="G30" s="19">
        <v>224308</v>
      </c>
      <c r="H30" s="19">
        <v>226406</v>
      </c>
      <c r="I30" s="20">
        <f t="shared" si="2"/>
        <v>2098</v>
      </c>
      <c r="J30" s="21">
        <f t="shared" si="3"/>
        <v>100.94</v>
      </c>
      <c r="N30" s="1"/>
      <c r="O30" s="5"/>
    </row>
    <row r="31" spans="1:15" ht="15.75">
      <c r="A31" s="16">
        <v>24</v>
      </c>
      <c r="B31" s="17" t="s">
        <v>23</v>
      </c>
      <c r="C31" s="11">
        <v>93920.97</v>
      </c>
      <c r="D31" s="11">
        <v>77161.74</v>
      </c>
      <c r="E31" s="12">
        <f t="shared" si="0"/>
        <v>-16759.229999999996</v>
      </c>
      <c r="F31" s="18">
        <f t="shared" si="1"/>
        <v>82.16</v>
      </c>
      <c r="G31" s="19">
        <v>457774</v>
      </c>
      <c r="H31" s="19">
        <v>418191</v>
      </c>
      <c r="I31" s="20">
        <f t="shared" si="2"/>
        <v>-39583</v>
      </c>
      <c r="J31" s="21">
        <f t="shared" si="3"/>
        <v>91.35</v>
      </c>
      <c r="N31" s="1"/>
      <c r="O31" s="5"/>
    </row>
    <row r="32" spans="1:15" ht="15.75">
      <c r="A32" s="16">
        <v>25</v>
      </c>
      <c r="B32" s="17" t="s">
        <v>24</v>
      </c>
      <c r="C32" s="11">
        <v>18522.78</v>
      </c>
      <c r="D32" s="11">
        <v>14655.77</v>
      </c>
      <c r="E32" s="12">
        <f t="shared" si="0"/>
        <v>-3867.0099999999984</v>
      </c>
      <c r="F32" s="18">
        <f t="shared" si="1"/>
        <v>79.12</v>
      </c>
      <c r="G32" s="19">
        <v>87021</v>
      </c>
      <c r="H32" s="19">
        <v>93581</v>
      </c>
      <c r="I32" s="20">
        <f t="shared" si="2"/>
        <v>6560</v>
      </c>
      <c r="J32" s="21">
        <f t="shared" si="3"/>
        <v>107.54</v>
      </c>
      <c r="N32" s="1"/>
      <c r="O32" s="5"/>
    </row>
    <row r="33" spans="1:15" ht="15.75">
      <c r="A33" s="16">
        <v>26</v>
      </c>
      <c r="B33" s="17" t="s">
        <v>25</v>
      </c>
      <c r="C33" s="11">
        <v>32650.93</v>
      </c>
      <c r="D33" s="11">
        <v>33333.88</v>
      </c>
      <c r="E33" s="12">
        <f t="shared" si="0"/>
        <v>682.9499999999971</v>
      </c>
      <c r="F33" s="18">
        <f t="shared" si="1"/>
        <v>102.09</v>
      </c>
      <c r="G33" s="19">
        <v>195580</v>
      </c>
      <c r="H33" s="19">
        <v>236075</v>
      </c>
      <c r="I33" s="20">
        <f t="shared" si="2"/>
        <v>40495</v>
      </c>
      <c r="J33" s="21">
        <f t="shared" si="3"/>
        <v>120.71</v>
      </c>
      <c r="N33" s="1"/>
      <c r="O33" s="5"/>
    </row>
    <row r="34" spans="1:15" ht="15.75">
      <c r="A34" s="16">
        <v>27</v>
      </c>
      <c r="B34" s="17" t="s">
        <v>26</v>
      </c>
      <c r="C34" s="11">
        <v>30041.86</v>
      </c>
      <c r="D34" s="11">
        <v>28141.47</v>
      </c>
      <c r="E34" s="12">
        <f t="shared" si="0"/>
        <v>-1900.3899999999994</v>
      </c>
      <c r="F34" s="18">
        <f t="shared" si="1"/>
        <v>93.67</v>
      </c>
      <c r="G34" s="19">
        <v>112342</v>
      </c>
      <c r="H34" s="19">
        <v>112918</v>
      </c>
      <c r="I34" s="20">
        <f t="shared" si="2"/>
        <v>576</v>
      </c>
      <c r="J34" s="21">
        <f t="shared" si="3"/>
        <v>100.51</v>
      </c>
      <c r="N34" s="1"/>
      <c r="O34" s="5"/>
    </row>
    <row r="35" spans="1:15" ht="15.75">
      <c r="A35" s="16">
        <v>28</v>
      </c>
      <c r="B35" s="17" t="s">
        <v>27</v>
      </c>
      <c r="C35" s="11">
        <v>25693.07</v>
      </c>
      <c r="D35" s="11">
        <v>26454.54</v>
      </c>
      <c r="E35" s="12">
        <f t="shared" si="0"/>
        <v>761.4700000000012</v>
      </c>
      <c r="F35" s="18">
        <f t="shared" si="1"/>
        <v>102.96</v>
      </c>
      <c r="G35" s="19">
        <v>113863</v>
      </c>
      <c r="H35" s="19">
        <v>137142</v>
      </c>
      <c r="I35" s="20">
        <f t="shared" si="2"/>
        <v>23279</v>
      </c>
      <c r="J35" s="21">
        <f t="shared" si="3"/>
        <v>120.44</v>
      </c>
      <c r="N35" s="1"/>
      <c r="O35" s="5"/>
    </row>
    <row r="36" spans="1:15" ht="15.75">
      <c r="A36" s="16">
        <v>29</v>
      </c>
      <c r="B36" s="17" t="s">
        <v>28</v>
      </c>
      <c r="C36" s="11">
        <v>43172.5</v>
      </c>
      <c r="D36" s="11">
        <v>56717.63</v>
      </c>
      <c r="E36" s="12">
        <f t="shared" si="0"/>
        <v>13545.129999999997</v>
      </c>
      <c r="F36" s="18">
        <f t="shared" si="1"/>
        <v>131.37</v>
      </c>
      <c r="G36" s="19">
        <v>293061</v>
      </c>
      <c r="H36" s="19">
        <v>317596</v>
      </c>
      <c r="I36" s="20">
        <f t="shared" si="2"/>
        <v>24535</v>
      </c>
      <c r="J36" s="21">
        <f t="shared" si="3"/>
        <v>108.37</v>
      </c>
      <c r="N36" s="1"/>
      <c r="O36" s="5"/>
    </row>
    <row r="37" spans="1:15" ht="15.75">
      <c r="A37" s="16">
        <v>30</v>
      </c>
      <c r="B37" s="17" t="s">
        <v>29</v>
      </c>
      <c r="C37" s="11">
        <v>70593.58</v>
      </c>
      <c r="D37" s="11">
        <v>70104.25</v>
      </c>
      <c r="E37" s="12">
        <f t="shared" si="0"/>
        <v>-489.33000000000175</v>
      </c>
      <c r="F37" s="18">
        <f t="shared" si="1"/>
        <v>99.31</v>
      </c>
      <c r="G37" s="19">
        <v>489570</v>
      </c>
      <c r="H37" s="19">
        <v>492929</v>
      </c>
      <c r="I37" s="20">
        <f t="shared" si="2"/>
        <v>3359</v>
      </c>
      <c r="J37" s="21">
        <f t="shared" si="3"/>
        <v>100.69</v>
      </c>
      <c r="N37" s="1"/>
      <c r="O37" s="5"/>
    </row>
    <row r="38" spans="1:15" ht="15.75">
      <c r="A38" s="16">
        <v>31</v>
      </c>
      <c r="B38" s="17" t="s">
        <v>30</v>
      </c>
      <c r="C38" s="11">
        <v>86293.2</v>
      </c>
      <c r="D38" s="11">
        <v>102437.86</v>
      </c>
      <c r="E38" s="12">
        <f t="shared" si="0"/>
        <v>16144.660000000003</v>
      </c>
      <c r="F38" s="18">
        <f t="shared" si="1"/>
        <v>118.71</v>
      </c>
      <c r="G38" s="19">
        <v>524110</v>
      </c>
      <c r="H38" s="19">
        <v>593293</v>
      </c>
      <c r="I38" s="20">
        <f t="shared" si="2"/>
        <v>69183</v>
      </c>
      <c r="J38" s="21">
        <f t="shared" si="3"/>
        <v>113.2</v>
      </c>
      <c r="N38" s="1"/>
      <c r="O38" s="5"/>
    </row>
    <row r="39" spans="1:15" ht="15.75">
      <c r="A39" s="16">
        <v>32</v>
      </c>
      <c r="B39" s="17" t="s">
        <v>31</v>
      </c>
      <c r="C39" s="11">
        <v>49870.33</v>
      </c>
      <c r="D39" s="11">
        <v>47545.78</v>
      </c>
      <c r="E39" s="12">
        <f t="shared" si="0"/>
        <v>-2324.550000000003</v>
      </c>
      <c r="F39" s="18">
        <f t="shared" si="1"/>
        <v>95.34</v>
      </c>
      <c r="G39" s="19">
        <v>347196</v>
      </c>
      <c r="H39" s="19">
        <v>364709</v>
      </c>
      <c r="I39" s="20">
        <f t="shared" si="2"/>
        <v>17513</v>
      </c>
      <c r="J39" s="21">
        <f t="shared" si="3"/>
        <v>105.04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28453.25</v>
      </c>
      <c r="D40" s="11">
        <v>27197.33</v>
      </c>
      <c r="E40" s="12">
        <f t="shared" si="0"/>
        <v>-1255.9199999999983</v>
      </c>
      <c r="F40" s="24">
        <f t="shared" si="1"/>
        <v>95.59</v>
      </c>
      <c r="G40" s="25">
        <v>179012</v>
      </c>
      <c r="H40" s="25">
        <v>186989</v>
      </c>
      <c r="I40" s="26">
        <f t="shared" si="2"/>
        <v>7977</v>
      </c>
      <c r="J40" s="27">
        <f t="shared" si="3"/>
        <v>104.46</v>
      </c>
      <c r="N40" s="1"/>
      <c r="O40" s="5"/>
    </row>
    <row r="41" spans="1:15" ht="16.5" thickBot="1">
      <c r="A41" s="28"/>
      <c r="B41" s="29" t="s">
        <v>33</v>
      </c>
      <c r="C41" s="30">
        <f>SUM(C8:C40)</f>
        <v>3598384.8299999987</v>
      </c>
      <c r="D41" s="30">
        <f>SUM(D8:D40)</f>
        <v>3996449.8200000008</v>
      </c>
      <c r="E41" s="30">
        <f t="shared" si="0"/>
        <v>398064.9900000021</v>
      </c>
      <c r="F41" s="31">
        <f t="shared" si="1"/>
        <v>111.06</v>
      </c>
      <c r="G41" s="30">
        <f>SUM(G8:G40)</f>
        <v>22074866</v>
      </c>
      <c r="H41" s="30">
        <f>SUM(H8:H40)</f>
        <v>23637607</v>
      </c>
      <c r="I41" s="30">
        <f t="shared" si="2"/>
        <v>1562741</v>
      </c>
      <c r="J41" s="31">
        <f t="shared" si="3"/>
        <v>107.08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" header="0.31496062992125984" footer="0.31496062992125984"/>
  <pageSetup fitToHeight="0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47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48</v>
      </c>
      <c r="D6" s="7" t="s">
        <v>49</v>
      </c>
      <c r="E6" s="60"/>
      <c r="F6" s="62"/>
      <c r="G6" s="7" t="s">
        <v>50</v>
      </c>
      <c r="H6" s="7" t="s">
        <v>51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1968434.39</v>
      </c>
      <c r="D8" s="11">
        <v>1970290.14</v>
      </c>
      <c r="E8" s="12">
        <f aca="true" t="shared" si="0" ref="E8:E41">D8-C8</f>
        <v>1855.75</v>
      </c>
      <c r="F8" s="13">
        <f aca="true" t="shared" si="1" ref="F8:F41">ROUND(D8/C8*100,2)</f>
        <v>100.09</v>
      </c>
      <c r="G8" s="14">
        <v>13045861</v>
      </c>
      <c r="H8" s="14">
        <v>13292204</v>
      </c>
      <c r="I8" s="12">
        <f>H8-G8</f>
        <v>246343</v>
      </c>
      <c r="J8" s="15">
        <f>ROUND(H8/G8*100,2)</f>
        <v>101.89</v>
      </c>
      <c r="N8" s="1"/>
      <c r="O8" s="5"/>
    </row>
    <row r="9" spans="1:15" ht="15.75">
      <c r="A9" s="16">
        <v>2</v>
      </c>
      <c r="B9" s="17" t="s">
        <v>44</v>
      </c>
      <c r="C9" s="11">
        <v>94493.76</v>
      </c>
      <c r="D9" s="11">
        <v>95589</v>
      </c>
      <c r="E9" s="12">
        <f t="shared" si="0"/>
        <v>1095.2400000000052</v>
      </c>
      <c r="F9" s="18">
        <f t="shared" si="1"/>
        <v>101.16</v>
      </c>
      <c r="G9" s="19">
        <v>620156</v>
      </c>
      <c r="H9" s="19">
        <v>617266</v>
      </c>
      <c r="I9" s="20">
        <f aca="true" t="shared" si="2" ref="I9:I41">H9-G9</f>
        <v>-2890</v>
      </c>
      <c r="J9" s="21">
        <f aca="true" t="shared" si="3" ref="J9:J41">ROUND(H9/G9*100,2)</f>
        <v>99.53</v>
      </c>
      <c r="N9" s="1"/>
      <c r="O9" s="5"/>
    </row>
    <row r="10" spans="1:15" ht="15.75">
      <c r="A10" s="16">
        <v>3</v>
      </c>
      <c r="B10" s="17" t="s">
        <v>2</v>
      </c>
      <c r="C10" s="11">
        <v>127402.9</v>
      </c>
      <c r="D10" s="11">
        <v>120160.49</v>
      </c>
      <c r="E10" s="12">
        <f t="shared" si="0"/>
        <v>-7242.409999999989</v>
      </c>
      <c r="F10" s="18">
        <f t="shared" si="1"/>
        <v>94.32</v>
      </c>
      <c r="G10" s="19">
        <v>745858</v>
      </c>
      <c r="H10" s="19">
        <v>701600</v>
      </c>
      <c r="I10" s="20">
        <f t="shared" si="2"/>
        <v>-44258</v>
      </c>
      <c r="J10" s="21">
        <f t="shared" si="3"/>
        <v>94.07</v>
      </c>
      <c r="N10" s="1"/>
      <c r="O10" s="5"/>
    </row>
    <row r="11" spans="1:15" ht="15.75">
      <c r="A11" s="16">
        <v>4</v>
      </c>
      <c r="B11" s="17" t="s">
        <v>3</v>
      </c>
      <c r="C11" s="11">
        <v>96404.4</v>
      </c>
      <c r="D11" s="11">
        <v>105434.05</v>
      </c>
      <c r="E11" s="12">
        <f t="shared" si="0"/>
        <v>9029.650000000009</v>
      </c>
      <c r="F11" s="18">
        <f t="shared" si="1"/>
        <v>109.37</v>
      </c>
      <c r="G11" s="19">
        <v>598831</v>
      </c>
      <c r="H11" s="19">
        <v>621815</v>
      </c>
      <c r="I11" s="20">
        <f t="shared" si="2"/>
        <v>22984</v>
      </c>
      <c r="J11" s="21">
        <f t="shared" si="3"/>
        <v>103.84</v>
      </c>
      <c r="N11" s="1"/>
      <c r="O11" s="5"/>
    </row>
    <row r="12" spans="1:15" ht="15.75">
      <c r="A12" s="16">
        <v>5</v>
      </c>
      <c r="B12" s="17" t="s">
        <v>4</v>
      </c>
      <c r="C12" s="11">
        <v>21625.32</v>
      </c>
      <c r="D12" s="11">
        <v>39344.13</v>
      </c>
      <c r="E12" s="12">
        <f t="shared" si="0"/>
        <v>17718.809999999998</v>
      </c>
      <c r="F12" s="18">
        <f t="shared" si="1"/>
        <v>181.94</v>
      </c>
      <c r="G12" s="19">
        <v>172518</v>
      </c>
      <c r="H12" s="19">
        <v>173542</v>
      </c>
      <c r="I12" s="20">
        <f t="shared" si="2"/>
        <v>1024</v>
      </c>
      <c r="J12" s="21">
        <f t="shared" si="3"/>
        <v>100.59</v>
      </c>
      <c r="N12" s="1"/>
      <c r="O12" s="5"/>
    </row>
    <row r="13" spans="1:15" ht="15.75">
      <c r="A13" s="16">
        <v>6</v>
      </c>
      <c r="B13" s="17" t="s">
        <v>5</v>
      </c>
      <c r="C13" s="11">
        <v>30046.92</v>
      </c>
      <c r="D13" s="11">
        <v>30189.32</v>
      </c>
      <c r="E13" s="12">
        <f t="shared" si="0"/>
        <v>142.40000000000146</v>
      </c>
      <c r="F13" s="18">
        <f t="shared" si="1"/>
        <v>100.47</v>
      </c>
      <c r="G13" s="19">
        <v>153791</v>
      </c>
      <c r="H13" s="19">
        <v>164262</v>
      </c>
      <c r="I13" s="20">
        <f t="shared" si="2"/>
        <v>10471</v>
      </c>
      <c r="J13" s="21">
        <f t="shared" si="3"/>
        <v>106.81</v>
      </c>
      <c r="N13" s="1"/>
      <c r="O13" s="5"/>
    </row>
    <row r="14" spans="1:15" ht="15.75">
      <c r="A14" s="16">
        <v>7</v>
      </c>
      <c r="B14" s="17" t="s">
        <v>6</v>
      </c>
      <c r="C14" s="11">
        <v>170420.91</v>
      </c>
      <c r="D14" s="11">
        <v>197573.8</v>
      </c>
      <c r="E14" s="12">
        <f t="shared" si="0"/>
        <v>27152.889999999985</v>
      </c>
      <c r="F14" s="18">
        <f t="shared" si="1"/>
        <v>115.93</v>
      </c>
      <c r="G14" s="19">
        <v>893313</v>
      </c>
      <c r="H14" s="19">
        <v>913033</v>
      </c>
      <c r="I14" s="20">
        <f t="shared" si="2"/>
        <v>19720</v>
      </c>
      <c r="J14" s="21">
        <f t="shared" si="3"/>
        <v>102.21</v>
      </c>
      <c r="N14" s="1"/>
      <c r="O14" s="5"/>
    </row>
    <row r="15" spans="1:15" ht="15.75">
      <c r="A15" s="16">
        <v>8</v>
      </c>
      <c r="B15" s="17" t="s">
        <v>7</v>
      </c>
      <c r="C15" s="11">
        <v>87506.61</v>
      </c>
      <c r="D15" s="11">
        <v>105987.79</v>
      </c>
      <c r="E15" s="12">
        <f t="shared" si="0"/>
        <v>18481.179999999993</v>
      </c>
      <c r="F15" s="18">
        <f t="shared" si="1"/>
        <v>121.12</v>
      </c>
      <c r="G15" s="19">
        <v>689047</v>
      </c>
      <c r="H15" s="19">
        <v>777457</v>
      </c>
      <c r="I15" s="20">
        <f t="shared" si="2"/>
        <v>88410</v>
      </c>
      <c r="J15" s="21">
        <f t="shared" si="3"/>
        <v>112.83</v>
      </c>
      <c r="N15" s="1"/>
      <c r="O15" s="5"/>
    </row>
    <row r="16" spans="1:15" ht="15.75">
      <c r="A16" s="16">
        <v>9</v>
      </c>
      <c r="B16" s="17" t="s">
        <v>8</v>
      </c>
      <c r="C16" s="11">
        <v>9351.69</v>
      </c>
      <c r="D16" s="11">
        <v>8991.35</v>
      </c>
      <c r="E16" s="12">
        <f t="shared" si="0"/>
        <v>-360.34000000000015</v>
      </c>
      <c r="F16" s="18">
        <f t="shared" si="1"/>
        <v>96.15</v>
      </c>
      <c r="G16" s="19">
        <v>58638</v>
      </c>
      <c r="H16" s="19">
        <v>53926</v>
      </c>
      <c r="I16" s="20">
        <f t="shared" si="2"/>
        <v>-4712</v>
      </c>
      <c r="J16" s="21">
        <f t="shared" si="3"/>
        <v>91.96</v>
      </c>
      <c r="N16" s="1"/>
      <c r="O16" s="5"/>
    </row>
    <row r="17" spans="1:15" ht="15.75">
      <c r="A17" s="16">
        <v>10</v>
      </c>
      <c r="B17" s="17" t="s">
        <v>9</v>
      </c>
      <c r="C17" s="11">
        <v>41720.88</v>
      </c>
      <c r="D17" s="11">
        <v>40015.24</v>
      </c>
      <c r="E17" s="12">
        <f t="shared" si="0"/>
        <v>-1705.6399999999994</v>
      </c>
      <c r="F17" s="18">
        <f t="shared" si="1"/>
        <v>95.91</v>
      </c>
      <c r="G17" s="19">
        <v>123004</v>
      </c>
      <c r="H17" s="19">
        <v>135257</v>
      </c>
      <c r="I17" s="20">
        <f t="shared" si="2"/>
        <v>12253</v>
      </c>
      <c r="J17" s="21">
        <f t="shared" si="3"/>
        <v>109.96</v>
      </c>
      <c r="N17" s="1"/>
      <c r="O17" s="5"/>
    </row>
    <row r="18" spans="1:15" ht="15.75">
      <c r="A18" s="16">
        <v>11</v>
      </c>
      <c r="B18" s="17" t="s">
        <v>10</v>
      </c>
      <c r="C18" s="11">
        <v>14399.69</v>
      </c>
      <c r="D18" s="11">
        <v>16395.76</v>
      </c>
      <c r="E18" s="12">
        <f t="shared" si="0"/>
        <v>1996.069999999998</v>
      </c>
      <c r="F18" s="18">
        <f t="shared" si="1"/>
        <v>113.86</v>
      </c>
      <c r="G18" s="19">
        <v>93501</v>
      </c>
      <c r="H18" s="19">
        <v>98554</v>
      </c>
      <c r="I18" s="20">
        <f t="shared" si="2"/>
        <v>5053</v>
      </c>
      <c r="J18" s="21">
        <f t="shared" si="3"/>
        <v>105.4</v>
      </c>
      <c r="N18" s="1"/>
      <c r="O18" s="5"/>
    </row>
    <row r="19" spans="1:15" ht="15.75">
      <c r="A19" s="16">
        <v>12</v>
      </c>
      <c r="B19" s="17" t="s">
        <v>11</v>
      </c>
      <c r="C19" s="11">
        <v>70666.44</v>
      </c>
      <c r="D19" s="11">
        <v>72634.15</v>
      </c>
      <c r="E19" s="12">
        <f t="shared" si="0"/>
        <v>1967.7099999999919</v>
      </c>
      <c r="F19" s="18">
        <f t="shared" si="1"/>
        <v>102.78</v>
      </c>
      <c r="G19" s="19">
        <v>382817</v>
      </c>
      <c r="H19" s="19">
        <v>400964</v>
      </c>
      <c r="I19" s="20">
        <f t="shared" si="2"/>
        <v>18147</v>
      </c>
      <c r="J19" s="21">
        <f t="shared" si="3"/>
        <v>104.74</v>
      </c>
      <c r="N19" s="1"/>
      <c r="O19" s="5"/>
    </row>
    <row r="20" spans="1:15" ht="15.75">
      <c r="A20" s="16">
        <v>13</v>
      </c>
      <c r="B20" s="17" t="s">
        <v>12</v>
      </c>
      <c r="C20" s="11">
        <v>16548.21</v>
      </c>
      <c r="D20" s="11">
        <v>16672.78</v>
      </c>
      <c r="E20" s="12">
        <f t="shared" si="0"/>
        <v>124.56999999999971</v>
      </c>
      <c r="F20" s="18">
        <f t="shared" si="1"/>
        <v>100.75</v>
      </c>
      <c r="G20" s="19">
        <v>88666</v>
      </c>
      <c r="H20" s="19">
        <v>81881</v>
      </c>
      <c r="I20" s="20">
        <f t="shared" si="2"/>
        <v>-6785</v>
      </c>
      <c r="J20" s="21">
        <f t="shared" si="3"/>
        <v>92.35</v>
      </c>
      <c r="N20" s="1"/>
      <c r="O20" s="5"/>
    </row>
    <row r="21" spans="1:15" ht="15.75">
      <c r="A21" s="16">
        <v>14</v>
      </c>
      <c r="B21" s="17" t="s">
        <v>13</v>
      </c>
      <c r="C21" s="11">
        <v>72163.85</v>
      </c>
      <c r="D21" s="11">
        <v>79251.62</v>
      </c>
      <c r="E21" s="12">
        <f t="shared" si="0"/>
        <v>7087.7699999999895</v>
      </c>
      <c r="F21" s="18">
        <f t="shared" si="1"/>
        <v>109.82</v>
      </c>
      <c r="G21" s="19">
        <v>507104</v>
      </c>
      <c r="H21" s="19">
        <v>553429</v>
      </c>
      <c r="I21" s="20">
        <f t="shared" si="2"/>
        <v>46325</v>
      </c>
      <c r="J21" s="21">
        <f t="shared" si="3"/>
        <v>109.14</v>
      </c>
      <c r="N21" s="1"/>
      <c r="O21" s="5"/>
    </row>
    <row r="22" spans="1:15" ht="15.75">
      <c r="A22" s="16">
        <v>15</v>
      </c>
      <c r="B22" s="17" t="s">
        <v>14</v>
      </c>
      <c r="C22" s="11">
        <v>20105.23</v>
      </c>
      <c r="D22" s="11">
        <v>17015.55</v>
      </c>
      <c r="E22" s="12">
        <f t="shared" si="0"/>
        <v>-3089.6800000000003</v>
      </c>
      <c r="F22" s="18">
        <f t="shared" si="1"/>
        <v>84.63</v>
      </c>
      <c r="G22" s="19">
        <v>103129</v>
      </c>
      <c r="H22" s="19">
        <v>98488</v>
      </c>
      <c r="I22" s="20">
        <f t="shared" si="2"/>
        <v>-4641</v>
      </c>
      <c r="J22" s="21">
        <f t="shared" si="3"/>
        <v>95.5</v>
      </c>
      <c r="N22" s="1"/>
      <c r="O22" s="5"/>
    </row>
    <row r="23" spans="1:15" ht="15.75">
      <c r="A23" s="16">
        <v>16</v>
      </c>
      <c r="B23" s="17" t="s">
        <v>15</v>
      </c>
      <c r="C23" s="11">
        <v>40354.78</v>
      </c>
      <c r="D23" s="11">
        <v>39980.5</v>
      </c>
      <c r="E23" s="12">
        <f t="shared" si="0"/>
        <v>-374.27999999999884</v>
      </c>
      <c r="F23" s="18">
        <f t="shared" si="1"/>
        <v>99.07</v>
      </c>
      <c r="G23" s="19">
        <v>233080</v>
      </c>
      <c r="H23" s="19">
        <v>246264</v>
      </c>
      <c r="I23" s="20">
        <f t="shared" si="2"/>
        <v>13184</v>
      </c>
      <c r="J23" s="21">
        <f t="shared" si="3"/>
        <v>105.66</v>
      </c>
      <c r="N23" s="1"/>
      <c r="O23" s="5"/>
    </row>
    <row r="24" spans="1:15" ht="15.75">
      <c r="A24" s="16">
        <v>17</v>
      </c>
      <c r="B24" s="17" t="s">
        <v>16</v>
      </c>
      <c r="C24" s="11">
        <v>20263.08</v>
      </c>
      <c r="D24" s="11">
        <v>19954.78</v>
      </c>
      <c r="E24" s="12">
        <f t="shared" si="0"/>
        <v>-308.3000000000029</v>
      </c>
      <c r="F24" s="18">
        <f t="shared" si="1"/>
        <v>98.48</v>
      </c>
      <c r="G24" s="19">
        <v>120181</v>
      </c>
      <c r="H24" s="19">
        <v>108139</v>
      </c>
      <c r="I24" s="20">
        <f t="shared" si="2"/>
        <v>-12042</v>
      </c>
      <c r="J24" s="21">
        <f t="shared" si="3"/>
        <v>89.98</v>
      </c>
      <c r="N24" s="1"/>
      <c r="O24" s="5"/>
    </row>
    <row r="25" spans="1:15" ht="15.75">
      <c r="A25" s="16">
        <v>18</v>
      </c>
      <c r="B25" s="17" t="s">
        <v>17</v>
      </c>
      <c r="C25" s="11">
        <v>24556.42</v>
      </c>
      <c r="D25" s="11">
        <v>24518.35</v>
      </c>
      <c r="E25" s="12">
        <f t="shared" si="0"/>
        <v>-38.06999999999971</v>
      </c>
      <c r="F25" s="18">
        <f t="shared" si="1"/>
        <v>99.84</v>
      </c>
      <c r="G25" s="19">
        <v>134443</v>
      </c>
      <c r="H25" s="19">
        <v>147844</v>
      </c>
      <c r="I25" s="20">
        <f t="shared" si="2"/>
        <v>13401</v>
      </c>
      <c r="J25" s="21">
        <f t="shared" si="3"/>
        <v>109.97</v>
      </c>
      <c r="N25" s="1"/>
      <c r="O25" s="5"/>
    </row>
    <row r="26" spans="1:15" ht="15.75">
      <c r="A26" s="16">
        <v>19</v>
      </c>
      <c r="B26" s="17" t="s">
        <v>18</v>
      </c>
      <c r="C26" s="11">
        <v>12896.71</v>
      </c>
      <c r="D26" s="11">
        <v>12592.21</v>
      </c>
      <c r="E26" s="12">
        <f t="shared" si="0"/>
        <v>-304.5</v>
      </c>
      <c r="F26" s="18">
        <f t="shared" si="1"/>
        <v>97.64</v>
      </c>
      <c r="G26" s="19">
        <v>76315</v>
      </c>
      <c r="H26" s="19">
        <v>78899</v>
      </c>
      <c r="I26" s="20">
        <f t="shared" si="2"/>
        <v>2584</v>
      </c>
      <c r="J26" s="21">
        <f t="shared" si="3"/>
        <v>103.39</v>
      </c>
      <c r="N26" s="1"/>
      <c r="O26" s="5"/>
    </row>
    <row r="27" spans="1:15" ht="15.75">
      <c r="A27" s="16">
        <v>20</v>
      </c>
      <c r="B27" s="17" t="s">
        <v>19</v>
      </c>
      <c r="C27" s="11">
        <v>18589.77</v>
      </c>
      <c r="D27" s="11">
        <v>18498.78</v>
      </c>
      <c r="E27" s="12">
        <f t="shared" si="0"/>
        <v>-90.9900000000016</v>
      </c>
      <c r="F27" s="18">
        <f t="shared" si="1"/>
        <v>99.51</v>
      </c>
      <c r="G27" s="19">
        <v>120828</v>
      </c>
      <c r="H27" s="19">
        <v>122018</v>
      </c>
      <c r="I27" s="20">
        <f t="shared" si="2"/>
        <v>1190</v>
      </c>
      <c r="J27" s="21">
        <f t="shared" si="3"/>
        <v>100.98</v>
      </c>
      <c r="N27" s="1"/>
      <c r="O27" s="5"/>
    </row>
    <row r="28" spans="1:15" ht="15.75">
      <c r="A28" s="16">
        <v>21</v>
      </c>
      <c r="B28" s="17" t="s">
        <v>20</v>
      </c>
      <c r="C28" s="11">
        <v>35319.75</v>
      </c>
      <c r="D28" s="11">
        <v>34942.27</v>
      </c>
      <c r="E28" s="12">
        <f t="shared" si="0"/>
        <v>-377.4800000000032</v>
      </c>
      <c r="F28" s="18">
        <f t="shared" si="1"/>
        <v>98.93</v>
      </c>
      <c r="G28" s="19">
        <v>163239</v>
      </c>
      <c r="H28" s="19">
        <v>162372</v>
      </c>
      <c r="I28" s="20">
        <f t="shared" si="2"/>
        <v>-867</v>
      </c>
      <c r="J28" s="21">
        <f t="shared" si="3"/>
        <v>99.47</v>
      </c>
      <c r="N28" s="1"/>
      <c r="O28" s="5"/>
    </row>
    <row r="29" spans="1:15" ht="15.75">
      <c r="A29" s="16">
        <v>22</v>
      </c>
      <c r="B29" s="17" t="s">
        <v>21</v>
      </c>
      <c r="C29" s="11">
        <v>8196.85</v>
      </c>
      <c r="D29" s="11">
        <v>7866.8</v>
      </c>
      <c r="E29" s="12">
        <f t="shared" si="0"/>
        <v>-330.0500000000002</v>
      </c>
      <c r="F29" s="18">
        <f t="shared" si="1"/>
        <v>95.97</v>
      </c>
      <c r="G29" s="19">
        <v>43083</v>
      </c>
      <c r="H29" s="19">
        <v>43154</v>
      </c>
      <c r="I29" s="20">
        <f t="shared" si="2"/>
        <v>71</v>
      </c>
      <c r="J29" s="21">
        <f t="shared" si="3"/>
        <v>100.16</v>
      </c>
      <c r="N29" s="1"/>
      <c r="O29" s="5"/>
    </row>
    <row r="30" spans="1:15" ht="15.75">
      <c r="A30" s="16">
        <v>23</v>
      </c>
      <c r="B30" s="17" t="s">
        <v>22</v>
      </c>
      <c r="C30" s="11">
        <v>46657.53</v>
      </c>
      <c r="D30" s="11">
        <v>45273.5</v>
      </c>
      <c r="E30" s="12">
        <f t="shared" si="0"/>
        <v>-1384.0299999999988</v>
      </c>
      <c r="F30" s="18">
        <f t="shared" si="1"/>
        <v>97.03</v>
      </c>
      <c r="G30" s="19">
        <v>227946</v>
      </c>
      <c r="H30" s="19">
        <v>241557</v>
      </c>
      <c r="I30" s="20">
        <f t="shared" si="2"/>
        <v>13611</v>
      </c>
      <c r="J30" s="21">
        <f t="shared" si="3"/>
        <v>105.97</v>
      </c>
      <c r="N30" s="1"/>
      <c r="O30" s="5"/>
    </row>
    <row r="31" spans="1:15" ht="15.75">
      <c r="A31" s="16">
        <v>24</v>
      </c>
      <c r="B31" s="17" t="s">
        <v>23</v>
      </c>
      <c r="C31" s="11">
        <v>95221.7</v>
      </c>
      <c r="D31" s="11">
        <v>93920.97</v>
      </c>
      <c r="E31" s="12">
        <f t="shared" si="0"/>
        <v>-1300.729999999996</v>
      </c>
      <c r="F31" s="18">
        <f t="shared" si="1"/>
        <v>98.63</v>
      </c>
      <c r="G31" s="19">
        <v>482499</v>
      </c>
      <c r="H31" s="19">
        <v>476701</v>
      </c>
      <c r="I31" s="20">
        <f t="shared" si="2"/>
        <v>-5798</v>
      </c>
      <c r="J31" s="21">
        <f t="shared" si="3"/>
        <v>98.8</v>
      </c>
      <c r="N31" s="1"/>
      <c r="O31" s="5"/>
    </row>
    <row r="32" spans="1:15" ht="15.75">
      <c r="A32" s="16">
        <v>25</v>
      </c>
      <c r="B32" s="17" t="s">
        <v>24</v>
      </c>
      <c r="C32" s="11">
        <v>12675.98</v>
      </c>
      <c r="D32" s="11">
        <v>18522.78</v>
      </c>
      <c r="E32" s="12">
        <f t="shared" si="0"/>
        <v>5846.799999999999</v>
      </c>
      <c r="F32" s="18">
        <f t="shared" si="1"/>
        <v>146.13</v>
      </c>
      <c r="G32" s="19">
        <v>75304</v>
      </c>
      <c r="H32" s="19">
        <v>89786</v>
      </c>
      <c r="I32" s="20">
        <f t="shared" si="2"/>
        <v>14482</v>
      </c>
      <c r="J32" s="21">
        <f t="shared" si="3"/>
        <v>119.23</v>
      </c>
      <c r="N32" s="1"/>
      <c r="O32" s="5"/>
    </row>
    <row r="33" spans="1:15" ht="15.75">
      <c r="A33" s="16">
        <v>26</v>
      </c>
      <c r="B33" s="17" t="s">
        <v>25</v>
      </c>
      <c r="C33" s="11">
        <v>31402.73</v>
      </c>
      <c r="D33" s="11">
        <v>32650.93</v>
      </c>
      <c r="E33" s="12">
        <f t="shared" si="0"/>
        <v>1248.2000000000007</v>
      </c>
      <c r="F33" s="18">
        <f t="shared" si="1"/>
        <v>103.97</v>
      </c>
      <c r="G33" s="19">
        <v>196818</v>
      </c>
      <c r="H33" s="19">
        <v>201967</v>
      </c>
      <c r="I33" s="20">
        <f t="shared" si="2"/>
        <v>5149</v>
      </c>
      <c r="J33" s="21">
        <f t="shared" si="3"/>
        <v>102.62</v>
      </c>
      <c r="N33" s="1"/>
      <c r="O33" s="5"/>
    </row>
    <row r="34" spans="1:15" ht="15.75">
      <c r="A34" s="16">
        <v>27</v>
      </c>
      <c r="B34" s="17" t="s">
        <v>26</v>
      </c>
      <c r="C34" s="11">
        <v>23468.68</v>
      </c>
      <c r="D34" s="11">
        <v>30041.86</v>
      </c>
      <c r="E34" s="12">
        <f t="shared" si="0"/>
        <v>6573.18</v>
      </c>
      <c r="F34" s="18">
        <f t="shared" si="1"/>
        <v>128.01</v>
      </c>
      <c r="G34" s="19">
        <v>106651</v>
      </c>
      <c r="H34" s="19">
        <v>115051</v>
      </c>
      <c r="I34" s="20">
        <f t="shared" si="2"/>
        <v>8400</v>
      </c>
      <c r="J34" s="21">
        <f t="shared" si="3"/>
        <v>107.88</v>
      </c>
      <c r="N34" s="1"/>
      <c r="O34" s="5"/>
    </row>
    <row r="35" spans="1:15" ht="15.75">
      <c r="A35" s="16">
        <v>28</v>
      </c>
      <c r="B35" s="17" t="s">
        <v>27</v>
      </c>
      <c r="C35" s="11">
        <v>24064.3</v>
      </c>
      <c r="D35" s="11">
        <v>25693.07</v>
      </c>
      <c r="E35" s="12">
        <f t="shared" si="0"/>
        <v>1628.7700000000004</v>
      </c>
      <c r="F35" s="18">
        <f t="shared" si="1"/>
        <v>106.77</v>
      </c>
      <c r="G35" s="19">
        <v>129368</v>
      </c>
      <c r="H35" s="19">
        <v>119125</v>
      </c>
      <c r="I35" s="20">
        <f t="shared" si="2"/>
        <v>-10243</v>
      </c>
      <c r="J35" s="21">
        <f t="shared" si="3"/>
        <v>92.08</v>
      </c>
      <c r="N35" s="1"/>
      <c r="O35" s="5"/>
    </row>
    <row r="36" spans="1:15" ht="15.75">
      <c r="A36" s="16">
        <v>29</v>
      </c>
      <c r="B36" s="17" t="s">
        <v>28</v>
      </c>
      <c r="C36" s="11">
        <v>48454.71</v>
      </c>
      <c r="D36" s="11">
        <v>43172.5</v>
      </c>
      <c r="E36" s="12">
        <f t="shared" si="0"/>
        <v>-5282.209999999999</v>
      </c>
      <c r="F36" s="18">
        <f t="shared" si="1"/>
        <v>89.1</v>
      </c>
      <c r="G36" s="19">
        <v>291589</v>
      </c>
      <c r="H36" s="19">
        <v>298825</v>
      </c>
      <c r="I36" s="20">
        <f t="shared" si="2"/>
        <v>7236</v>
      </c>
      <c r="J36" s="21">
        <f t="shared" si="3"/>
        <v>102.48</v>
      </c>
      <c r="N36" s="1"/>
      <c r="O36" s="5"/>
    </row>
    <row r="37" spans="1:15" ht="15.75">
      <c r="A37" s="16">
        <v>30</v>
      </c>
      <c r="B37" s="17" t="s">
        <v>29</v>
      </c>
      <c r="C37" s="11">
        <v>65438.56</v>
      </c>
      <c r="D37" s="11">
        <v>70593.58</v>
      </c>
      <c r="E37" s="12">
        <f t="shared" si="0"/>
        <v>5155.020000000004</v>
      </c>
      <c r="F37" s="18">
        <f t="shared" si="1"/>
        <v>107.88</v>
      </c>
      <c r="G37" s="19">
        <v>490733</v>
      </c>
      <c r="H37" s="19">
        <v>496032</v>
      </c>
      <c r="I37" s="20">
        <f t="shared" si="2"/>
        <v>5299</v>
      </c>
      <c r="J37" s="21">
        <f t="shared" si="3"/>
        <v>101.08</v>
      </c>
      <c r="N37" s="1"/>
      <c r="O37" s="5"/>
    </row>
    <row r="38" spans="1:15" ht="15.75">
      <c r="A38" s="16">
        <v>31</v>
      </c>
      <c r="B38" s="17" t="s">
        <v>30</v>
      </c>
      <c r="C38" s="11">
        <v>88572.02</v>
      </c>
      <c r="D38" s="11">
        <v>86293.2</v>
      </c>
      <c r="E38" s="12">
        <f t="shared" si="0"/>
        <v>-2278.820000000007</v>
      </c>
      <c r="F38" s="18">
        <f t="shared" si="1"/>
        <v>97.43</v>
      </c>
      <c r="G38" s="19">
        <v>553272</v>
      </c>
      <c r="H38" s="19">
        <v>568741</v>
      </c>
      <c r="I38" s="20">
        <f t="shared" si="2"/>
        <v>15469</v>
      </c>
      <c r="J38" s="21">
        <f t="shared" si="3"/>
        <v>102.8</v>
      </c>
      <c r="N38" s="1"/>
      <c r="O38" s="5"/>
    </row>
    <row r="39" spans="1:15" ht="15.75">
      <c r="A39" s="16">
        <v>32</v>
      </c>
      <c r="B39" s="17" t="s">
        <v>31</v>
      </c>
      <c r="C39" s="11">
        <v>54624.2</v>
      </c>
      <c r="D39" s="11">
        <v>49870.33</v>
      </c>
      <c r="E39" s="12">
        <f t="shared" si="0"/>
        <v>-4753.869999999995</v>
      </c>
      <c r="F39" s="18">
        <f t="shared" si="1"/>
        <v>91.3</v>
      </c>
      <c r="G39" s="19">
        <v>352798</v>
      </c>
      <c r="H39" s="19">
        <v>345710</v>
      </c>
      <c r="I39" s="20">
        <f t="shared" si="2"/>
        <v>-7088</v>
      </c>
      <c r="J39" s="21">
        <f t="shared" si="3"/>
        <v>97.99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32051.57</v>
      </c>
      <c r="D40" s="11">
        <v>28453.25</v>
      </c>
      <c r="E40" s="12">
        <f t="shared" si="0"/>
        <v>-3598.3199999999997</v>
      </c>
      <c r="F40" s="24">
        <f t="shared" si="1"/>
        <v>88.77</v>
      </c>
      <c r="G40" s="25">
        <v>206725</v>
      </c>
      <c r="H40" s="25">
        <v>180126</v>
      </c>
      <c r="I40" s="26">
        <f t="shared" si="2"/>
        <v>-26599</v>
      </c>
      <c r="J40" s="27">
        <f t="shared" si="3"/>
        <v>87.13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3524100.539999999</v>
      </c>
      <c r="D41" s="30">
        <f>SUM(D8:D40)</f>
        <v>3598384.8299999987</v>
      </c>
      <c r="E41" s="30">
        <f t="shared" si="0"/>
        <v>74284.28999999957</v>
      </c>
      <c r="F41" s="31">
        <f t="shared" si="1"/>
        <v>102.11</v>
      </c>
      <c r="G41" s="30">
        <f>SUM(G8:G40)</f>
        <v>22281106</v>
      </c>
      <c r="H41" s="30">
        <f>SUM(H8:H40)</f>
        <v>22725989</v>
      </c>
      <c r="I41" s="30">
        <f t="shared" si="2"/>
        <v>444883</v>
      </c>
      <c r="J41" s="31">
        <f t="shared" si="3"/>
        <v>102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111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82</v>
      </c>
      <c r="D6" s="7" t="s">
        <v>113</v>
      </c>
      <c r="E6" s="60"/>
      <c r="F6" s="62"/>
      <c r="G6" s="7" t="s">
        <v>83</v>
      </c>
      <c r="H6" s="7" t="s">
        <v>112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469137.2</v>
      </c>
      <c r="D8" s="11">
        <v>488637.86</v>
      </c>
      <c r="E8" s="12">
        <f aca="true" t="shared" si="0" ref="E8:E41">D8-C8</f>
        <v>19500.659999999974</v>
      </c>
      <c r="F8" s="13">
        <f aca="true" t="shared" si="1" ref="F8:F41">ROUND(D8/C8*100,2)</f>
        <v>104.16</v>
      </c>
      <c r="G8" s="14">
        <v>3274321</v>
      </c>
      <c r="H8" s="14">
        <v>3621707</v>
      </c>
      <c r="I8" s="12">
        <f>H8-G8</f>
        <v>347386</v>
      </c>
      <c r="J8" s="15">
        <f>ROUND(H8/G8*100,2)</f>
        <v>110.61</v>
      </c>
      <c r="N8" s="1"/>
      <c r="O8" s="5"/>
    </row>
    <row r="9" spans="1:15" ht="15.75">
      <c r="A9" s="16">
        <v>2</v>
      </c>
      <c r="B9" s="17" t="s">
        <v>44</v>
      </c>
      <c r="C9" s="11">
        <v>20956.42</v>
      </c>
      <c r="D9" s="11">
        <v>21890.52</v>
      </c>
      <c r="E9" s="12">
        <f t="shared" si="0"/>
        <v>934.1000000000022</v>
      </c>
      <c r="F9" s="18">
        <f t="shared" si="1"/>
        <v>104.46</v>
      </c>
      <c r="G9" s="19">
        <v>149789</v>
      </c>
      <c r="H9" s="19">
        <v>162180</v>
      </c>
      <c r="I9" s="20">
        <f aca="true" t="shared" si="2" ref="I9:I41">H9-G9</f>
        <v>12391</v>
      </c>
      <c r="J9" s="21">
        <f aca="true" t="shared" si="3" ref="J9:J41">ROUND(H9/G9*100,2)</f>
        <v>108.27</v>
      </c>
      <c r="N9" s="1"/>
      <c r="O9" s="5"/>
    </row>
    <row r="10" spans="1:15" ht="15.75">
      <c r="A10" s="16">
        <v>3</v>
      </c>
      <c r="B10" s="17" t="s">
        <v>2</v>
      </c>
      <c r="C10" s="11">
        <v>23302.67</v>
      </c>
      <c r="D10" s="11">
        <v>24768.42</v>
      </c>
      <c r="E10" s="12">
        <f t="shared" si="0"/>
        <v>1465.75</v>
      </c>
      <c r="F10" s="18">
        <f t="shared" si="1"/>
        <v>106.29</v>
      </c>
      <c r="G10" s="19">
        <v>183999</v>
      </c>
      <c r="H10" s="19">
        <v>215861</v>
      </c>
      <c r="I10" s="20">
        <f t="shared" si="2"/>
        <v>31862</v>
      </c>
      <c r="J10" s="21">
        <f t="shared" si="3"/>
        <v>117.32</v>
      </c>
      <c r="N10" s="1"/>
      <c r="O10" s="5"/>
    </row>
    <row r="11" spans="1:15" ht="15.75">
      <c r="A11" s="16">
        <v>4</v>
      </c>
      <c r="B11" s="17" t="s">
        <v>3</v>
      </c>
      <c r="C11" s="11">
        <v>17288.01</v>
      </c>
      <c r="D11" s="11">
        <v>19384.24</v>
      </c>
      <c r="E11" s="12">
        <f t="shared" si="0"/>
        <v>2096.230000000003</v>
      </c>
      <c r="F11" s="18">
        <f t="shared" si="1"/>
        <v>112.13</v>
      </c>
      <c r="G11" s="19">
        <v>165214</v>
      </c>
      <c r="H11" s="19">
        <v>167291</v>
      </c>
      <c r="I11" s="20">
        <f t="shared" si="2"/>
        <v>2077</v>
      </c>
      <c r="J11" s="21">
        <f t="shared" si="3"/>
        <v>101.26</v>
      </c>
      <c r="N11" s="1"/>
      <c r="O11" s="5"/>
    </row>
    <row r="12" spans="1:15" ht="15.75">
      <c r="A12" s="16">
        <v>5</v>
      </c>
      <c r="B12" s="17" t="s">
        <v>4</v>
      </c>
      <c r="C12" s="11">
        <v>33941.75</v>
      </c>
      <c r="D12" s="11">
        <v>7023.33</v>
      </c>
      <c r="E12" s="12">
        <f t="shared" si="0"/>
        <v>-26918.42</v>
      </c>
      <c r="F12" s="18">
        <f t="shared" si="1"/>
        <v>20.69</v>
      </c>
      <c r="G12" s="19">
        <v>47645</v>
      </c>
      <c r="H12" s="19">
        <v>55621</v>
      </c>
      <c r="I12" s="20">
        <f t="shared" si="2"/>
        <v>7976</v>
      </c>
      <c r="J12" s="21">
        <f t="shared" si="3"/>
        <v>116.74</v>
      </c>
      <c r="N12" s="1"/>
      <c r="O12" s="5"/>
    </row>
    <row r="13" spans="1:15" ht="15.75">
      <c r="A13" s="16">
        <v>6</v>
      </c>
      <c r="B13" s="17" t="s">
        <v>5</v>
      </c>
      <c r="C13" s="11">
        <v>5562.56</v>
      </c>
      <c r="D13" s="11">
        <v>5076.51</v>
      </c>
      <c r="E13" s="12">
        <f t="shared" si="0"/>
        <v>-486.0500000000002</v>
      </c>
      <c r="F13" s="18">
        <f t="shared" si="1"/>
        <v>91.26</v>
      </c>
      <c r="G13" s="19">
        <v>41870</v>
      </c>
      <c r="H13" s="19">
        <v>47765</v>
      </c>
      <c r="I13" s="20">
        <f t="shared" si="2"/>
        <v>5895</v>
      </c>
      <c r="J13" s="21">
        <f t="shared" si="3"/>
        <v>114.08</v>
      </c>
      <c r="N13" s="1"/>
      <c r="O13" s="5"/>
    </row>
    <row r="14" spans="1:15" ht="15.75">
      <c r="A14" s="16">
        <v>7</v>
      </c>
      <c r="B14" s="17" t="s">
        <v>6</v>
      </c>
      <c r="C14" s="11">
        <v>39874.35</v>
      </c>
      <c r="D14" s="11">
        <v>37501.54</v>
      </c>
      <c r="E14" s="12">
        <f t="shared" si="0"/>
        <v>-2372.8099999999977</v>
      </c>
      <c r="F14" s="18">
        <f t="shared" si="1"/>
        <v>94.05</v>
      </c>
      <c r="G14" s="19">
        <v>211576</v>
      </c>
      <c r="H14" s="19">
        <v>222455</v>
      </c>
      <c r="I14" s="20">
        <f t="shared" si="2"/>
        <v>10879</v>
      </c>
      <c r="J14" s="21">
        <f t="shared" si="3"/>
        <v>105.14</v>
      </c>
      <c r="N14" s="1"/>
      <c r="O14" s="5"/>
    </row>
    <row r="15" spans="1:15" ht="15.75">
      <c r="A15" s="16">
        <v>8</v>
      </c>
      <c r="B15" s="17" t="s">
        <v>7</v>
      </c>
      <c r="C15" s="11">
        <v>27510.34</v>
      </c>
      <c r="D15" s="11">
        <v>27505.36</v>
      </c>
      <c r="E15" s="12">
        <f t="shared" si="0"/>
        <v>-4.979999999999563</v>
      </c>
      <c r="F15" s="18">
        <f t="shared" si="1"/>
        <v>99.98</v>
      </c>
      <c r="G15" s="19">
        <v>215479</v>
      </c>
      <c r="H15" s="19">
        <v>267893</v>
      </c>
      <c r="I15" s="20">
        <f t="shared" si="2"/>
        <v>52414</v>
      </c>
      <c r="J15" s="21">
        <f t="shared" si="3"/>
        <v>124.32</v>
      </c>
      <c r="N15" s="1"/>
      <c r="O15" s="5"/>
    </row>
    <row r="16" spans="1:15" ht="15.75">
      <c r="A16" s="16">
        <v>9</v>
      </c>
      <c r="B16" s="17" t="s">
        <v>8</v>
      </c>
      <c r="C16" s="11">
        <v>1017.54</v>
      </c>
      <c r="D16" s="11">
        <v>960.75</v>
      </c>
      <c r="E16" s="12">
        <f t="shared" si="0"/>
        <v>-56.789999999999964</v>
      </c>
      <c r="F16" s="18">
        <f t="shared" si="1"/>
        <v>94.42</v>
      </c>
      <c r="G16" s="19">
        <v>13096</v>
      </c>
      <c r="H16" s="19">
        <v>14554</v>
      </c>
      <c r="I16" s="20">
        <f t="shared" si="2"/>
        <v>1458</v>
      </c>
      <c r="J16" s="21">
        <f t="shared" si="3"/>
        <v>111.13</v>
      </c>
      <c r="N16" s="1"/>
      <c r="O16" s="5"/>
    </row>
    <row r="17" spans="1:15" ht="15.75">
      <c r="A17" s="16">
        <v>10</v>
      </c>
      <c r="B17" s="17" t="s">
        <v>9</v>
      </c>
      <c r="C17" s="11">
        <v>4778.81</v>
      </c>
      <c r="D17" s="11">
        <v>3679.49</v>
      </c>
      <c r="E17" s="12">
        <f t="shared" si="0"/>
        <v>-1099.3200000000006</v>
      </c>
      <c r="F17" s="18">
        <f t="shared" si="1"/>
        <v>77</v>
      </c>
      <c r="G17" s="19">
        <v>36073</v>
      </c>
      <c r="H17" s="19">
        <v>46804</v>
      </c>
      <c r="I17" s="20">
        <f t="shared" si="2"/>
        <v>10731</v>
      </c>
      <c r="J17" s="21">
        <f t="shared" si="3"/>
        <v>129.75</v>
      </c>
      <c r="N17" s="1"/>
      <c r="O17" s="5"/>
    </row>
    <row r="18" spans="1:15" ht="15.75">
      <c r="A18" s="16">
        <v>11</v>
      </c>
      <c r="B18" s="17" t="s">
        <v>10</v>
      </c>
      <c r="C18" s="11">
        <v>4958.43</v>
      </c>
      <c r="D18" s="11">
        <v>3324.86</v>
      </c>
      <c r="E18" s="12">
        <f t="shared" si="0"/>
        <v>-1633.5700000000002</v>
      </c>
      <c r="F18" s="18">
        <f t="shared" si="1"/>
        <v>67.05</v>
      </c>
      <c r="G18" s="19">
        <v>29521</v>
      </c>
      <c r="H18" s="19">
        <v>22033</v>
      </c>
      <c r="I18" s="20">
        <f t="shared" si="2"/>
        <v>-7488</v>
      </c>
      <c r="J18" s="21">
        <f t="shared" si="3"/>
        <v>74.64</v>
      </c>
      <c r="N18" s="1"/>
      <c r="O18" s="5"/>
    </row>
    <row r="19" spans="1:15" ht="15.75">
      <c r="A19" s="16">
        <v>12</v>
      </c>
      <c r="B19" s="17" t="s">
        <v>11</v>
      </c>
      <c r="C19" s="11">
        <v>9607.71</v>
      </c>
      <c r="D19" s="11">
        <v>10999.54</v>
      </c>
      <c r="E19" s="12">
        <f t="shared" si="0"/>
        <v>1391.8300000000017</v>
      </c>
      <c r="F19" s="18">
        <f t="shared" si="1"/>
        <v>114.49</v>
      </c>
      <c r="G19" s="19">
        <v>100350</v>
      </c>
      <c r="H19" s="19">
        <v>115829</v>
      </c>
      <c r="I19" s="20">
        <f t="shared" si="2"/>
        <v>15479</v>
      </c>
      <c r="J19" s="21">
        <f t="shared" si="3"/>
        <v>115.43</v>
      </c>
      <c r="N19" s="1"/>
      <c r="O19" s="5"/>
    </row>
    <row r="20" spans="1:15" ht="15.75">
      <c r="A20" s="16">
        <v>13</v>
      </c>
      <c r="B20" s="17" t="s">
        <v>12</v>
      </c>
      <c r="C20" s="11">
        <v>2071.55</v>
      </c>
      <c r="D20" s="11">
        <v>1833.9</v>
      </c>
      <c r="E20" s="12">
        <f t="shared" si="0"/>
        <v>-237.6500000000001</v>
      </c>
      <c r="F20" s="18">
        <f t="shared" si="1"/>
        <v>88.53</v>
      </c>
      <c r="G20" s="19">
        <v>22454</v>
      </c>
      <c r="H20" s="19">
        <v>25020</v>
      </c>
      <c r="I20" s="20">
        <f t="shared" si="2"/>
        <v>2566</v>
      </c>
      <c r="J20" s="21">
        <f t="shared" si="3"/>
        <v>111.43</v>
      </c>
      <c r="N20" s="1"/>
      <c r="O20" s="5"/>
    </row>
    <row r="21" spans="1:15" ht="15.75">
      <c r="A21" s="16">
        <v>14</v>
      </c>
      <c r="B21" s="17" t="s">
        <v>13</v>
      </c>
      <c r="C21" s="11">
        <v>19814.68</v>
      </c>
      <c r="D21" s="11">
        <v>17447.01</v>
      </c>
      <c r="E21" s="12">
        <f t="shared" si="0"/>
        <v>-2367.670000000002</v>
      </c>
      <c r="F21" s="18">
        <f t="shared" si="1"/>
        <v>88.05</v>
      </c>
      <c r="G21" s="19">
        <v>144057</v>
      </c>
      <c r="H21" s="19">
        <v>165052</v>
      </c>
      <c r="I21" s="20">
        <f t="shared" si="2"/>
        <v>20995</v>
      </c>
      <c r="J21" s="21">
        <f t="shared" si="3"/>
        <v>114.57</v>
      </c>
      <c r="N21" s="1"/>
      <c r="O21" s="5"/>
    </row>
    <row r="22" spans="1:15" ht="15.75">
      <c r="A22" s="16">
        <v>15</v>
      </c>
      <c r="B22" s="17" t="s">
        <v>14</v>
      </c>
      <c r="C22" s="11">
        <v>2610.5</v>
      </c>
      <c r="D22" s="11">
        <v>2835.49</v>
      </c>
      <c r="E22" s="12">
        <f t="shared" si="0"/>
        <v>224.98999999999978</v>
      </c>
      <c r="F22" s="18">
        <f t="shared" si="1"/>
        <v>108.62</v>
      </c>
      <c r="G22" s="19">
        <v>27394</v>
      </c>
      <c r="H22" s="19">
        <v>30160</v>
      </c>
      <c r="I22" s="20">
        <f t="shared" si="2"/>
        <v>2766</v>
      </c>
      <c r="J22" s="21">
        <f t="shared" si="3"/>
        <v>110.1</v>
      </c>
      <c r="N22" s="1"/>
      <c r="O22" s="5"/>
    </row>
    <row r="23" spans="1:15" ht="15.75">
      <c r="A23" s="16">
        <v>16</v>
      </c>
      <c r="B23" s="17" t="s">
        <v>15</v>
      </c>
      <c r="C23" s="11">
        <v>7799.82</v>
      </c>
      <c r="D23" s="11">
        <v>9453.49</v>
      </c>
      <c r="E23" s="12">
        <f t="shared" si="0"/>
        <v>1653.67</v>
      </c>
      <c r="F23" s="18">
        <f t="shared" si="1"/>
        <v>121.2</v>
      </c>
      <c r="G23" s="19">
        <v>66797</v>
      </c>
      <c r="H23" s="19">
        <v>78180</v>
      </c>
      <c r="I23" s="20">
        <f t="shared" si="2"/>
        <v>11383</v>
      </c>
      <c r="J23" s="21">
        <f t="shared" si="3"/>
        <v>117.04</v>
      </c>
      <c r="N23" s="1"/>
      <c r="O23" s="5"/>
    </row>
    <row r="24" spans="1:15" ht="15.75">
      <c r="A24" s="16">
        <v>17</v>
      </c>
      <c r="B24" s="17" t="s">
        <v>16</v>
      </c>
      <c r="C24" s="11">
        <v>3788.47</v>
      </c>
      <c r="D24" s="11">
        <v>4291.65</v>
      </c>
      <c r="E24" s="12">
        <f t="shared" si="0"/>
        <v>503.17999999999984</v>
      </c>
      <c r="F24" s="18">
        <f t="shared" si="1"/>
        <v>113.28</v>
      </c>
      <c r="G24" s="19">
        <v>26133</v>
      </c>
      <c r="H24" s="19">
        <v>44945</v>
      </c>
      <c r="I24" s="20">
        <f t="shared" si="2"/>
        <v>18812</v>
      </c>
      <c r="J24" s="21">
        <f t="shared" si="3"/>
        <v>171.99</v>
      </c>
      <c r="N24" s="1"/>
      <c r="O24" s="5"/>
    </row>
    <row r="25" spans="1:15" ht="15.75">
      <c r="A25" s="16">
        <v>18</v>
      </c>
      <c r="B25" s="17" t="s">
        <v>17</v>
      </c>
      <c r="C25" s="11">
        <v>4572.74</v>
      </c>
      <c r="D25" s="11">
        <v>4141.4</v>
      </c>
      <c r="E25" s="12">
        <f t="shared" si="0"/>
        <v>-431.34000000000015</v>
      </c>
      <c r="F25" s="18">
        <f t="shared" si="1"/>
        <v>90.57</v>
      </c>
      <c r="G25" s="19">
        <v>44246</v>
      </c>
      <c r="H25" s="19">
        <v>52515</v>
      </c>
      <c r="I25" s="20">
        <f t="shared" si="2"/>
        <v>8269</v>
      </c>
      <c r="J25" s="21">
        <f t="shared" si="3"/>
        <v>118.69</v>
      </c>
      <c r="N25" s="1"/>
      <c r="O25" s="5"/>
    </row>
    <row r="26" spans="1:15" ht="15.75">
      <c r="A26" s="16">
        <v>19</v>
      </c>
      <c r="B26" s="17" t="s">
        <v>18</v>
      </c>
      <c r="C26" s="11">
        <v>2393.3</v>
      </c>
      <c r="D26" s="11">
        <v>1837.84</v>
      </c>
      <c r="E26" s="12">
        <f t="shared" si="0"/>
        <v>-555.4600000000003</v>
      </c>
      <c r="F26" s="18">
        <f t="shared" si="1"/>
        <v>76.79</v>
      </c>
      <c r="G26" s="19">
        <v>20466</v>
      </c>
      <c r="H26" s="19">
        <v>21787</v>
      </c>
      <c r="I26" s="20">
        <f t="shared" si="2"/>
        <v>1321</v>
      </c>
      <c r="J26" s="21">
        <f t="shared" si="3"/>
        <v>106.45</v>
      </c>
      <c r="N26" s="1"/>
      <c r="O26" s="5"/>
    </row>
    <row r="27" spans="1:15" ht="15.75">
      <c r="A27" s="16">
        <v>20</v>
      </c>
      <c r="B27" s="17" t="s">
        <v>19</v>
      </c>
      <c r="C27" s="11">
        <v>2708.89</v>
      </c>
      <c r="D27" s="11">
        <v>2001.99</v>
      </c>
      <c r="E27" s="12">
        <f t="shared" si="0"/>
        <v>-706.8999999999999</v>
      </c>
      <c r="F27" s="18">
        <f t="shared" si="1"/>
        <v>73.9</v>
      </c>
      <c r="G27" s="19">
        <v>30077</v>
      </c>
      <c r="H27" s="19">
        <v>28499</v>
      </c>
      <c r="I27" s="20">
        <f t="shared" si="2"/>
        <v>-1578</v>
      </c>
      <c r="J27" s="21">
        <f t="shared" si="3"/>
        <v>94.75</v>
      </c>
      <c r="N27" s="1"/>
      <c r="O27" s="5"/>
    </row>
    <row r="28" spans="1:15" ht="15.75">
      <c r="A28" s="16">
        <v>21</v>
      </c>
      <c r="B28" s="17" t="s">
        <v>20</v>
      </c>
      <c r="C28" s="11">
        <v>6206.96</v>
      </c>
      <c r="D28" s="11">
        <v>6722.36</v>
      </c>
      <c r="E28" s="12">
        <f t="shared" si="0"/>
        <v>515.3999999999996</v>
      </c>
      <c r="F28" s="18">
        <f t="shared" si="1"/>
        <v>108.3</v>
      </c>
      <c r="G28" s="19">
        <v>37354</v>
      </c>
      <c r="H28" s="19">
        <v>50540</v>
      </c>
      <c r="I28" s="20">
        <f t="shared" si="2"/>
        <v>13186</v>
      </c>
      <c r="J28" s="21">
        <f t="shared" si="3"/>
        <v>135.3</v>
      </c>
      <c r="N28" s="1"/>
      <c r="O28" s="5"/>
    </row>
    <row r="29" spans="1:15" ht="15.75">
      <c r="A29" s="16">
        <v>22</v>
      </c>
      <c r="B29" s="17" t="s">
        <v>21</v>
      </c>
      <c r="C29" s="11">
        <v>1630.29</v>
      </c>
      <c r="D29" s="11">
        <v>1138.51</v>
      </c>
      <c r="E29" s="12">
        <f t="shared" si="0"/>
        <v>-491.78</v>
      </c>
      <c r="F29" s="18">
        <f t="shared" si="1"/>
        <v>69.83</v>
      </c>
      <c r="G29" s="19">
        <v>9691</v>
      </c>
      <c r="H29" s="19">
        <v>13940</v>
      </c>
      <c r="I29" s="20">
        <f t="shared" si="2"/>
        <v>4249</v>
      </c>
      <c r="J29" s="21">
        <f t="shared" si="3"/>
        <v>143.84</v>
      </c>
      <c r="N29" s="1"/>
      <c r="O29" s="5"/>
    </row>
    <row r="30" spans="1:15" ht="15.75">
      <c r="A30" s="16">
        <v>23</v>
      </c>
      <c r="B30" s="17" t="s">
        <v>22</v>
      </c>
      <c r="C30" s="11">
        <v>8581.84</v>
      </c>
      <c r="D30" s="11">
        <v>8408.38</v>
      </c>
      <c r="E30" s="12">
        <f t="shared" si="0"/>
        <v>-173.46000000000095</v>
      </c>
      <c r="F30" s="18">
        <f t="shared" si="1"/>
        <v>97.98</v>
      </c>
      <c r="G30" s="19">
        <v>57098</v>
      </c>
      <c r="H30" s="19">
        <v>62876</v>
      </c>
      <c r="I30" s="20">
        <f t="shared" si="2"/>
        <v>5778</v>
      </c>
      <c r="J30" s="21">
        <f t="shared" si="3"/>
        <v>110.12</v>
      </c>
      <c r="N30" s="1"/>
      <c r="O30" s="5"/>
    </row>
    <row r="31" spans="1:15" ht="15.75">
      <c r="A31" s="16">
        <v>24</v>
      </c>
      <c r="B31" s="17" t="s">
        <v>23</v>
      </c>
      <c r="C31" s="11">
        <v>10964.15</v>
      </c>
      <c r="D31" s="11">
        <v>12174.36</v>
      </c>
      <c r="E31" s="12">
        <f t="shared" si="0"/>
        <v>1210.210000000001</v>
      </c>
      <c r="F31" s="18">
        <f t="shared" si="1"/>
        <v>111.04</v>
      </c>
      <c r="G31" s="19">
        <v>102114</v>
      </c>
      <c r="H31" s="19">
        <v>108728</v>
      </c>
      <c r="I31" s="20">
        <f t="shared" si="2"/>
        <v>6614</v>
      </c>
      <c r="J31" s="21">
        <f t="shared" si="3"/>
        <v>106.48</v>
      </c>
      <c r="N31" s="1"/>
      <c r="O31" s="5"/>
    </row>
    <row r="32" spans="1:15" ht="15.75">
      <c r="A32" s="16">
        <v>25</v>
      </c>
      <c r="B32" s="17" t="s">
        <v>24</v>
      </c>
      <c r="C32" s="11">
        <v>3273.95</v>
      </c>
      <c r="D32" s="11">
        <v>2743.93</v>
      </c>
      <c r="E32" s="12">
        <f t="shared" si="0"/>
        <v>-530.02</v>
      </c>
      <c r="F32" s="18">
        <f t="shared" si="1"/>
        <v>83.81</v>
      </c>
      <c r="G32" s="19">
        <v>25494</v>
      </c>
      <c r="H32" s="19">
        <v>25623</v>
      </c>
      <c r="I32" s="20">
        <f t="shared" si="2"/>
        <v>129</v>
      </c>
      <c r="J32" s="21">
        <f t="shared" si="3"/>
        <v>100.51</v>
      </c>
      <c r="N32" s="1"/>
      <c r="O32" s="5"/>
    </row>
    <row r="33" spans="1:15" ht="15.75">
      <c r="A33" s="16">
        <v>26</v>
      </c>
      <c r="B33" s="17" t="s">
        <v>25</v>
      </c>
      <c r="C33" s="11">
        <v>6032.33</v>
      </c>
      <c r="D33" s="11">
        <v>6208.67</v>
      </c>
      <c r="E33" s="12">
        <f t="shared" si="0"/>
        <v>176.34000000000015</v>
      </c>
      <c r="F33" s="18">
        <f t="shared" si="1"/>
        <v>102.92</v>
      </c>
      <c r="G33" s="19">
        <v>56220</v>
      </c>
      <c r="H33" s="19">
        <v>71154</v>
      </c>
      <c r="I33" s="20">
        <f t="shared" si="2"/>
        <v>14934</v>
      </c>
      <c r="J33" s="21">
        <f t="shared" si="3"/>
        <v>126.56</v>
      </c>
      <c r="N33" s="1"/>
      <c r="O33" s="5"/>
    </row>
    <row r="34" spans="1:15" ht="15.75">
      <c r="A34" s="16">
        <v>27</v>
      </c>
      <c r="B34" s="17" t="s">
        <v>26</v>
      </c>
      <c r="C34" s="11">
        <v>5568.9</v>
      </c>
      <c r="D34" s="11">
        <v>6875.28</v>
      </c>
      <c r="E34" s="12">
        <f t="shared" si="0"/>
        <v>1306.38</v>
      </c>
      <c r="F34" s="18">
        <f t="shared" si="1"/>
        <v>123.46</v>
      </c>
      <c r="G34" s="19">
        <v>20451</v>
      </c>
      <c r="H34" s="19">
        <v>22140</v>
      </c>
      <c r="I34" s="20">
        <f t="shared" si="2"/>
        <v>1689</v>
      </c>
      <c r="J34" s="21">
        <f t="shared" si="3"/>
        <v>108.26</v>
      </c>
      <c r="N34" s="1"/>
      <c r="O34" s="5"/>
    </row>
    <row r="35" spans="1:15" ht="15.75">
      <c r="A35" s="16">
        <v>28</v>
      </c>
      <c r="B35" s="17" t="s">
        <v>27</v>
      </c>
      <c r="C35" s="11">
        <v>5424.78</v>
      </c>
      <c r="D35" s="11">
        <v>4563.97</v>
      </c>
      <c r="E35" s="12">
        <f t="shared" si="0"/>
        <v>-860.8099999999995</v>
      </c>
      <c r="F35" s="18">
        <f t="shared" si="1"/>
        <v>84.13</v>
      </c>
      <c r="G35" s="19">
        <v>31360</v>
      </c>
      <c r="H35" s="19">
        <v>37149</v>
      </c>
      <c r="I35" s="20">
        <f t="shared" si="2"/>
        <v>5789</v>
      </c>
      <c r="J35" s="21">
        <f t="shared" si="3"/>
        <v>118.46</v>
      </c>
      <c r="N35" s="1"/>
      <c r="O35" s="5"/>
    </row>
    <row r="36" spans="1:15" ht="15.75">
      <c r="A36" s="16">
        <v>29</v>
      </c>
      <c r="B36" s="17" t="s">
        <v>28</v>
      </c>
      <c r="C36" s="11">
        <v>9921.02</v>
      </c>
      <c r="D36" s="11">
        <v>7582.78</v>
      </c>
      <c r="E36" s="12">
        <f t="shared" si="0"/>
        <v>-2338.2400000000007</v>
      </c>
      <c r="F36" s="18">
        <f t="shared" si="1"/>
        <v>76.43</v>
      </c>
      <c r="G36" s="19">
        <v>80548</v>
      </c>
      <c r="H36" s="19">
        <v>83313</v>
      </c>
      <c r="I36" s="20">
        <f t="shared" si="2"/>
        <v>2765</v>
      </c>
      <c r="J36" s="21">
        <f t="shared" si="3"/>
        <v>103.43</v>
      </c>
      <c r="N36" s="1"/>
      <c r="O36" s="5"/>
    </row>
    <row r="37" spans="1:15" ht="15.75">
      <c r="A37" s="16">
        <v>30</v>
      </c>
      <c r="B37" s="17" t="s">
        <v>29</v>
      </c>
      <c r="C37" s="11">
        <v>14385.97</v>
      </c>
      <c r="D37" s="11">
        <v>12531.03</v>
      </c>
      <c r="E37" s="12">
        <f t="shared" si="0"/>
        <v>-1854.9399999999987</v>
      </c>
      <c r="F37" s="18">
        <f t="shared" si="1"/>
        <v>87.11</v>
      </c>
      <c r="G37" s="19">
        <v>127367</v>
      </c>
      <c r="H37" s="19">
        <v>128592</v>
      </c>
      <c r="I37" s="20">
        <f t="shared" si="2"/>
        <v>1225</v>
      </c>
      <c r="J37" s="21">
        <f t="shared" si="3"/>
        <v>100.96</v>
      </c>
      <c r="N37" s="1"/>
      <c r="O37" s="5"/>
    </row>
    <row r="38" spans="1:15" ht="15.75">
      <c r="A38" s="16">
        <v>31</v>
      </c>
      <c r="B38" s="17" t="s">
        <v>30</v>
      </c>
      <c r="C38" s="11">
        <v>19065.81</v>
      </c>
      <c r="D38" s="11">
        <v>20635.63</v>
      </c>
      <c r="E38" s="12">
        <f t="shared" si="0"/>
        <v>1569.8199999999997</v>
      </c>
      <c r="F38" s="18">
        <f t="shared" si="1"/>
        <v>108.23</v>
      </c>
      <c r="G38" s="19">
        <v>146324</v>
      </c>
      <c r="H38" s="19">
        <v>168162</v>
      </c>
      <c r="I38" s="20">
        <f t="shared" si="2"/>
        <v>21838</v>
      </c>
      <c r="J38" s="21">
        <f t="shared" si="3"/>
        <v>114.92</v>
      </c>
      <c r="N38" s="1"/>
      <c r="O38" s="5"/>
    </row>
    <row r="39" spans="1:15" ht="15.75">
      <c r="A39" s="16">
        <v>32</v>
      </c>
      <c r="B39" s="17" t="s">
        <v>31</v>
      </c>
      <c r="C39" s="11">
        <v>9481.5</v>
      </c>
      <c r="D39" s="11">
        <v>12334.86</v>
      </c>
      <c r="E39" s="12">
        <f t="shared" si="0"/>
        <v>2853.3600000000006</v>
      </c>
      <c r="F39" s="18">
        <f t="shared" si="1"/>
        <v>130.09</v>
      </c>
      <c r="G39" s="19">
        <v>87236</v>
      </c>
      <c r="H39" s="19">
        <v>105008</v>
      </c>
      <c r="I39" s="20">
        <f t="shared" si="2"/>
        <v>17772</v>
      </c>
      <c r="J39" s="21">
        <f t="shared" si="3"/>
        <v>120.37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5452.25</v>
      </c>
      <c r="D40" s="11">
        <v>5598.09</v>
      </c>
      <c r="E40" s="12">
        <f t="shared" si="0"/>
        <v>145.84000000000015</v>
      </c>
      <c r="F40" s="24">
        <f t="shared" si="1"/>
        <v>102.67</v>
      </c>
      <c r="G40" s="25">
        <v>47450</v>
      </c>
      <c r="H40" s="25">
        <v>48483</v>
      </c>
      <c r="I40" s="26">
        <f t="shared" si="2"/>
        <v>1033</v>
      </c>
      <c r="J40" s="27">
        <f t="shared" si="3"/>
        <v>102.18</v>
      </c>
      <c r="N40" s="1"/>
      <c r="O40" s="5"/>
    </row>
    <row r="41" spans="1:15" ht="16.5" thickBot="1">
      <c r="A41" s="28"/>
      <c r="B41" s="29" t="s">
        <v>33</v>
      </c>
      <c r="C41" s="30">
        <f>SUM(C8:C40)</f>
        <v>809685.4900000001</v>
      </c>
      <c r="D41" s="30">
        <f>SUM(D8:D40)</f>
        <v>802113.0400000002</v>
      </c>
      <c r="E41" s="30">
        <f t="shared" si="0"/>
        <v>-7572.449999999953</v>
      </c>
      <c r="F41" s="31">
        <f t="shared" si="1"/>
        <v>99.06</v>
      </c>
      <c r="G41" s="30">
        <f>SUM(G8:G40)</f>
        <v>5679264</v>
      </c>
      <c r="H41" s="30">
        <f>SUM(H8:H40)</f>
        <v>6331859</v>
      </c>
      <c r="I41" s="30">
        <f t="shared" si="2"/>
        <v>652595</v>
      </c>
      <c r="J41" s="31">
        <f t="shared" si="3"/>
        <v>111.49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874015748031497" right="0" top="0" bottom="0" header="0.31496062992125984" footer="0.31496062992125984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7">
      <selection activeCell="F5" sqref="F5:H5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5" t="s">
        <v>114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6" t="s">
        <v>37</v>
      </c>
      <c r="B5" s="55" t="s">
        <v>45</v>
      </c>
      <c r="C5" s="68" t="s">
        <v>84</v>
      </c>
      <c r="D5" s="69"/>
      <c r="E5" s="70"/>
      <c r="F5" s="68" t="s">
        <v>115</v>
      </c>
      <c r="G5" s="69"/>
      <c r="H5" s="70"/>
      <c r="I5" s="68" t="s">
        <v>43</v>
      </c>
      <c r="J5" s="69"/>
      <c r="K5" s="70"/>
    </row>
    <row r="6" spans="1:11" ht="39" thickBot="1">
      <c r="A6" s="67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3274321</v>
      </c>
      <c r="D8" s="11">
        <v>469137.2</v>
      </c>
      <c r="E8" s="34">
        <f>ROUND(D8*100/C8,2)</f>
        <v>14.33</v>
      </c>
      <c r="F8" s="14">
        <v>3621707</v>
      </c>
      <c r="G8" s="11">
        <v>488637.86</v>
      </c>
      <c r="H8" s="34">
        <f>ROUND(G8*100/F8,2)</f>
        <v>13.49</v>
      </c>
      <c r="I8" s="34">
        <f>ROUND(F8-C8,0)</f>
        <v>347386</v>
      </c>
      <c r="J8" s="12">
        <f>G8-D8</f>
        <v>19500.659999999974</v>
      </c>
      <c r="K8" s="35">
        <f>H8-E8</f>
        <v>-0.8399999999999999</v>
      </c>
    </row>
    <row r="9" spans="1:11" ht="12.75">
      <c r="A9" s="16">
        <v>2</v>
      </c>
      <c r="B9" s="17" t="s">
        <v>44</v>
      </c>
      <c r="C9" s="19">
        <v>149789</v>
      </c>
      <c r="D9" s="11">
        <v>20956.42</v>
      </c>
      <c r="E9" s="34">
        <f aca="true" t="shared" si="0" ref="E9:E41">ROUND(D9*100/C9,2)</f>
        <v>13.99</v>
      </c>
      <c r="F9" s="19">
        <v>162180</v>
      </c>
      <c r="G9" s="11">
        <v>21890.52</v>
      </c>
      <c r="H9" s="34">
        <f aca="true" t="shared" si="1" ref="H9:H41">ROUND(G9*100/F9,2)</f>
        <v>13.5</v>
      </c>
      <c r="I9" s="36">
        <f aca="true" t="shared" si="2" ref="I9:I41">ROUND(F9-C9,0)</f>
        <v>12391</v>
      </c>
      <c r="J9" s="20">
        <f aca="true" t="shared" si="3" ref="J9:K41">G9-D9</f>
        <v>934.1000000000022</v>
      </c>
      <c r="K9" s="37">
        <f t="shared" si="3"/>
        <v>-0.4900000000000002</v>
      </c>
    </row>
    <row r="10" spans="1:11" ht="12.75">
      <c r="A10" s="16">
        <v>3</v>
      </c>
      <c r="B10" s="17" t="s">
        <v>2</v>
      </c>
      <c r="C10" s="19">
        <v>183999</v>
      </c>
      <c r="D10" s="11">
        <v>23302.67</v>
      </c>
      <c r="E10" s="34">
        <f t="shared" si="0"/>
        <v>12.66</v>
      </c>
      <c r="F10" s="19">
        <v>215861</v>
      </c>
      <c r="G10" s="11">
        <v>24768.42</v>
      </c>
      <c r="H10" s="34">
        <f t="shared" si="1"/>
        <v>11.47</v>
      </c>
      <c r="I10" s="36">
        <f>ROUND(F10-C10,0)</f>
        <v>31862</v>
      </c>
      <c r="J10" s="20">
        <f t="shared" si="3"/>
        <v>1465.75</v>
      </c>
      <c r="K10" s="37">
        <f t="shared" si="3"/>
        <v>-1.1899999999999995</v>
      </c>
    </row>
    <row r="11" spans="1:11" ht="12.75">
      <c r="A11" s="38">
        <v>4</v>
      </c>
      <c r="B11" s="39" t="s">
        <v>3</v>
      </c>
      <c r="C11" s="19">
        <v>165214</v>
      </c>
      <c r="D11" s="11">
        <v>17288.01</v>
      </c>
      <c r="E11" s="40">
        <f t="shared" si="0"/>
        <v>10.46</v>
      </c>
      <c r="F11" s="19">
        <v>167291</v>
      </c>
      <c r="G11" s="11">
        <v>19384.24</v>
      </c>
      <c r="H11" s="40">
        <f t="shared" si="1"/>
        <v>11.59</v>
      </c>
      <c r="I11" s="41">
        <f t="shared" si="2"/>
        <v>2077</v>
      </c>
      <c r="J11" s="42">
        <f t="shared" si="3"/>
        <v>2096.230000000003</v>
      </c>
      <c r="K11" s="37">
        <f t="shared" si="3"/>
        <v>1.129999999999999</v>
      </c>
    </row>
    <row r="12" spans="1:11" ht="12.75">
      <c r="A12" s="38">
        <v>5</v>
      </c>
      <c r="B12" s="39" t="s">
        <v>4</v>
      </c>
      <c r="C12" s="19">
        <v>47645</v>
      </c>
      <c r="D12" s="11">
        <v>33941.75</v>
      </c>
      <c r="E12" s="40">
        <f t="shared" si="0"/>
        <v>71.24</v>
      </c>
      <c r="F12" s="19">
        <v>55621</v>
      </c>
      <c r="G12" s="11">
        <v>7023.33</v>
      </c>
      <c r="H12" s="40">
        <f t="shared" si="1"/>
        <v>12.63</v>
      </c>
      <c r="I12" s="41">
        <f t="shared" si="2"/>
        <v>7976</v>
      </c>
      <c r="J12" s="42">
        <f t="shared" si="3"/>
        <v>-26918.42</v>
      </c>
      <c r="K12" s="37">
        <f t="shared" si="3"/>
        <v>-58.60999999999999</v>
      </c>
    </row>
    <row r="13" spans="1:11" ht="12.75">
      <c r="A13" s="16">
        <v>6</v>
      </c>
      <c r="B13" s="17" t="s">
        <v>5</v>
      </c>
      <c r="C13" s="19">
        <v>41870</v>
      </c>
      <c r="D13" s="11">
        <v>5562.56</v>
      </c>
      <c r="E13" s="34">
        <f t="shared" si="0"/>
        <v>13.29</v>
      </c>
      <c r="F13" s="19">
        <v>47765</v>
      </c>
      <c r="G13" s="11">
        <v>5076.51</v>
      </c>
      <c r="H13" s="34">
        <f t="shared" si="1"/>
        <v>10.63</v>
      </c>
      <c r="I13" s="36">
        <f t="shared" si="2"/>
        <v>5895</v>
      </c>
      <c r="J13" s="20">
        <f t="shared" si="3"/>
        <v>-486.0500000000002</v>
      </c>
      <c r="K13" s="37">
        <f t="shared" si="3"/>
        <v>-2.6599999999999984</v>
      </c>
    </row>
    <row r="14" spans="1:11" ht="12.75">
      <c r="A14" s="16">
        <v>7</v>
      </c>
      <c r="B14" s="17" t="s">
        <v>6</v>
      </c>
      <c r="C14" s="19">
        <v>211576</v>
      </c>
      <c r="D14" s="11">
        <v>39874.35</v>
      </c>
      <c r="E14" s="34">
        <f t="shared" si="0"/>
        <v>18.85</v>
      </c>
      <c r="F14" s="19">
        <v>222455</v>
      </c>
      <c r="G14" s="11">
        <v>37501.54</v>
      </c>
      <c r="H14" s="34">
        <f t="shared" si="1"/>
        <v>16.86</v>
      </c>
      <c r="I14" s="36">
        <f t="shared" si="2"/>
        <v>10879</v>
      </c>
      <c r="J14" s="20">
        <f t="shared" si="3"/>
        <v>-2372.8099999999977</v>
      </c>
      <c r="K14" s="37">
        <f t="shared" si="3"/>
        <v>-1.990000000000002</v>
      </c>
    </row>
    <row r="15" spans="1:11" ht="12.75">
      <c r="A15" s="38">
        <v>8</v>
      </c>
      <c r="B15" s="39" t="s">
        <v>7</v>
      </c>
      <c r="C15" s="19">
        <v>215479</v>
      </c>
      <c r="D15" s="11">
        <v>27510.34</v>
      </c>
      <c r="E15" s="40">
        <f t="shared" si="0"/>
        <v>12.77</v>
      </c>
      <c r="F15" s="19">
        <v>267893</v>
      </c>
      <c r="G15" s="11">
        <v>27505.36</v>
      </c>
      <c r="H15" s="40">
        <f t="shared" si="1"/>
        <v>10.27</v>
      </c>
      <c r="I15" s="41">
        <f t="shared" si="2"/>
        <v>52414</v>
      </c>
      <c r="J15" s="42">
        <f t="shared" si="3"/>
        <v>-4.979999999999563</v>
      </c>
      <c r="K15" s="37">
        <f t="shared" si="3"/>
        <v>-2.5</v>
      </c>
    </row>
    <row r="16" spans="1:11" ht="12.75">
      <c r="A16" s="38">
        <v>9</v>
      </c>
      <c r="B16" s="39" t="s">
        <v>8</v>
      </c>
      <c r="C16" s="19">
        <v>13096</v>
      </c>
      <c r="D16" s="11">
        <v>1017.54</v>
      </c>
      <c r="E16" s="40">
        <f t="shared" si="0"/>
        <v>7.77</v>
      </c>
      <c r="F16" s="19">
        <v>14554</v>
      </c>
      <c r="G16" s="11">
        <v>960.75</v>
      </c>
      <c r="H16" s="40">
        <f t="shared" si="1"/>
        <v>6.6</v>
      </c>
      <c r="I16" s="41">
        <f t="shared" si="2"/>
        <v>1458</v>
      </c>
      <c r="J16" s="42">
        <f t="shared" si="3"/>
        <v>-56.789999999999964</v>
      </c>
      <c r="K16" s="37">
        <f t="shared" si="3"/>
        <v>-1.17</v>
      </c>
    </row>
    <row r="17" spans="1:11" ht="12.75">
      <c r="A17" s="16">
        <v>10</v>
      </c>
      <c r="B17" s="17" t="s">
        <v>9</v>
      </c>
      <c r="C17" s="19">
        <v>36073</v>
      </c>
      <c r="D17" s="11">
        <v>4778.81</v>
      </c>
      <c r="E17" s="34">
        <f t="shared" si="0"/>
        <v>13.25</v>
      </c>
      <c r="F17" s="19">
        <v>46804</v>
      </c>
      <c r="G17" s="11">
        <v>3679.49</v>
      </c>
      <c r="H17" s="34">
        <f t="shared" si="1"/>
        <v>7.86</v>
      </c>
      <c r="I17" s="36">
        <f>ROUND(F17-C17,0)</f>
        <v>10731</v>
      </c>
      <c r="J17" s="20">
        <f t="shared" si="3"/>
        <v>-1099.3200000000006</v>
      </c>
      <c r="K17" s="37">
        <f t="shared" si="3"/>
        <v>-5.39</v>
      </c>
    </row>
    <row r="18" spans="1:11" ht="12.75">
      <c r="A18" s="16">
        <v>11</v>
      </c>
      <c r="B18" s="17" t="s">
        <v>10</v>
      </c>
      <c r="C18" s="19">
        <v>29521</v>
      </c>
      <c r="D18" s="11">
        <v>4958.43</v>
      </c>
      <c r="E18" s="34">
        <f t="shared" si="0"/>
        <v>16.8</v>
      </c>
      <c r="F18" s="19">
        <v>22033</v>
      </c>
      <c r="G18" s="11">
        <v>3324.86</v>
      </c>
      <c r="H18" s="34">
        <f t="shared" si="1"/>
        <v>15.09</v>
      </c>
      <c r="I18" s="36">
        <f t="shared" si="2"/>
        <v>-7488</v>
      </c>
      <c r="J18" s="20">
        <f t="shared" si="3"/>
        <v>-1633.5700000000002</v>
      </c>
      <c r="K18" s="37">
        <f t="shared" si="3"/>
        <v>-1.7100000000000009</v>
      </c>
    </row>
    <row r="19" spans="1:11" ht="12.75">
      <c r="A19" s="16">
        <v>12</v>
      </c>
      <c r="B19" s="17" t="s">
        <v>11</v>
      </c>
      <c r="C19" s="19">
        <v>100350</v>
      </c>
      <c r="D19" s="11">
        <v>9607.71</v>
      </c>
      <c r="E19" s="34">
        <f t="shared" si="0"/>
        <v>9.57</v>
      </c>
      <c r="F19" s="19">
        <v>115829</v>
      </c>
      <c r="G19" s="11">
        <v>10999.54</v>
      </c>
      <c r="H19" s="34">
        <f t="shared" si="1"/>
        <v>9.5</v>
      </c>
      <c r="I19" s="36">
        <f t="shared" si="2"/>
        <v>15479</v>
      </c>
      <c r="J19" s="20">
        <f t="shared" si="3"/>
        <v>1391.8300000000017</v>
      </c>
      <c r="K19" s="37">
        <f t="shared" si="3"/>
        <v>-0.07000000000000028</v>
      </c>
    </row>
    <row r="20" spans="1:11" ht="12.75">
      <c r="A20" s="38">
        <v>13</v>
      </c>
      <c r="B20" s="39" t="s">
        <v>12</v>
      </c>
      <c r="C20" s="19">
        <v>22454</v>
      </c>
      <c r="D20" s="11">
        <v>2071.55</v>
      </c>
      <c r="E20" s="40">
        <f t="shared" si="0"/>
        <v>9.23</v>
      </c>
      <c r="F20" s="19">
        <v>25020</v>
      </c>
      <c r="G20" s="11">
        <v>1833.9</v>
      </c>
      <c r="H20" s="40">
        <f t="shared" si="1"/>
        <v>7.33</v>
      </c>
      <c r="I20" s="41">
        <f t="shared" si="2"/>
        <v>2566</v>
      </c>
      <c r="J20" s="42">
        <f t="shared" si="3"/>
        <v>-237.6500000000001</v>
      </c>
      <c r="K20" s="37">
        <f t="shared" si="3"/>
        <v>-1.9000000000000004</v>
      </c>
    </row>
    <row r="21" spans="1:11" ht="12.75">
      <c r="A21" s="16">
        <v>14</v>
      </c>
      <c r="B21" s="17" t="s">
        <v>13</v>
      </c>
      <c r="C21" s="19">
        <v>144057</v>
      </c>
      <c r="D21" s="11">
        <v>19814.68</v>
      </c>
      <c r="E21" s="34">
        <f t="shared" si="0"/>
        <v>13.75</v>
      </c>
      <c r="F21" s="19">
        <v>165052</v>
      </c>
      <c r="G21" s="11">
        <v>17447.01</v>
      </c>
      <c r="H21" s="34">
        <f t="shared" si="1"/>
        <v>10.57</v>
      </c>
      <c r="I21" s="36">
        <f t="shared" si="2"/>
        <v>20995</v>
      </c>
      <c r="J21" s="20">
        <f t="shared" si="3"/>
        <v>-2367.670000000002</v>
      </c>
      <c r="K21" s="37">
        <f t="shared" si="3"/>
        <v>-3.1799999999999997</v>
      </c>
    </row>
    <row r="22" spans="1:11" ht="12.75">
      <c r="A22" s="16">
        <v>15</v>
      </c>
      <c r="B22" s="17" t="s">
        <v>14</v>
      </c>
      <c r="C22" s="19">
        <v>27394</v>
      </c>
      <c r="D22" s="11">
        <v>2610.5</v>
      </c>
      <c r="E22" s="34">
        <f t="shared" si="0"/>
        <v>9.53</v>
      </c>
      <c r="F22" s="19">
        <v>30160</v>
      </c>
      <c r="G22" s="11">
        <v>2835.49</v>
      </c>
      <c r="H22" s="34">
        <f t="shared" si="1"/>
        <v>9.4</v>
      </c>
      <c r="I22" s="36">
        <f t="shared" si="2"/>
        <v>2766</v>
      </c>
      <c r="J22" s="20">
        <f t="shared" si="3"/>
        <v>224.98999999999978</v>
      </c>
      <c r="K22" s="37">
        <f t="shared" si="3"/>
        <v>-0.129999999999999</v>
      </c>
    </row>
    <row r="23" spans="1:11" ht="12.75">
      <c r="A23" s="16">
        <v>16</v>
      </c>
      <c r="B23" s="17" t="s">
        <v>15</v>
      </c>
      <c r="C23" s="19">
        <v>66797</v>
      </c>
      <c r="D23" s="11">
        <v>7799.82</v>
      </c>
      <c r="E23" s="34">
        <f t="shared" si="0"/>
        <v>11.68</v>
      </c>
      <c r="F23" s="19">
        <v>78180</v>
      </c>
      <c r="G23" s="11">
        <v>9453.49</v>
      </c>
      <c r="H23" s="34">
        <f t="shared" si="1"/>
        <v>12.09</v>
      </c>
      <c r="I23" s="36">
        <f t="shared" si="2"/>
        <v>11383</v>
      </c>
      <c r="J23" s="20">
        <f t="shared" si="3"/>
        <v>1653.67</v>
      </c>
      <c r="K23" s="37">
        <f t="shared" si="3"/>
        <v>0.41000000000000014</v>
      </c>
    </row>
    <row r="24" spans="1:11" ht="12.75">
      <c r="A24" s="38">
        <v>17</v>
      </c>
      <c r="B24" s="39" t="s">
        <v>16</v>
      </c>
      <c r="C24" s="19">
        <v>26133</v>
      </c>
      <c r="D24" s="11">
        <v>3788.47</v>
      </c>
      <c r="E24" s="40">
        <f t="shared" si="0"/>
        <v>14.5</v>
      </c>
      <c r="F24" s="19">
        <v>44945</v>
      </c>
      <c r="G24" s="11">
        <v>4291.65</v>
      </c>
      <c r="H24" s="40">
        <f t="shared" si="1"/>
        <v>9.55</v>
      </c>
      <c r="I24" s="41">
        <f t="shared" si="2"/>
        <v>18812</v>
      </c>
      <c r="J24" s="42">
        <f t="shared" si="3"/>
        <v>503.17999999999984</v>
      </c>
      <c r="K24" s="37">
        <f t="shared" si="3"/>
        <v>-4.949999999999999</v>
      </c>
    </row>
    <row r="25" spans="1:11" ht="12.75">
      <c r="A25" s="38">
        <v>18</v>
      </c>
      <c r="B25" s="39" t="s">
        <v>17</v>
      </c>
      <c r="C25" s="19">
        <v>44246</v>
      </c>
      <c r="D25" s="11">
        <v>4572.74</v>
      </c>
      <c r="E25" s="40">
        <f t="shared" si="0"/>
        <v>10.33</v>
      </c>
      <c r="F25" s="19">
        <v>52515</v>
      </c>
      <c r="G25" s="11">
        <v>4141.4</v>
      </c>
      <c r="H25" s="40">
        <f t="shared" si="1"/>
        <v>7.89</v>
      </c>
      <c r="I25" s="41">
        <f t="shared" si="2"/>
        <v>8269</v>
      </c>
      <c r="J25" s="42">
        <f t="shared" si="3"/>
        <v>-431.34000000000015</v>
      </c>
      <c r="K25" s="37">
        <f t="shared" si="3"/>
        <v>-2.4400000000000004</v>
      </c>
    </row>
    <row r="26" spans="1:11" ht="12.75">
      <c r="A26" s="38">
        <v>19</v>
      </c>
      <c r="B26" s="39" t="s">
        <v>18</v>
      </c>
      <c r="C26" s="19">
        <v>20466</v>
      </c>
      <c r="D26" s="11">
        <v>2393.3</v>
      </c>
      <c r="E26" s="40">
        <f t="shared" si="0"/>
        <v>11.69</v>
      </c>
      <c r="F26" s="19">
        <v>21787</v>
      </c>
      <c r="G26" s="11">
        <v>1837.84</v>
      </c>
      <c r="H26" s="40">
        <f t="shared" si="1"/>
        <v>8.44</v>
      </c>
      <c r="I26" s="41">
        <f t="shared" si="2"/>
        <v>1321</v>
      </c>
      <c r="J26" s="42">
        <f t="shared" si="3"/>
        <v>-555.4600000000003</v>
      </c>
      <c r="K26" s="37">
        <f t="shared" si="3"/>
        <v>-3.25</v>
      </c>
    </row>
    <row r="27" spans="1:11" ht="12.75">
      <c r="A27" s="16">
        <v>20</v>
      </c>
      <c r="B27" s="17" t="s">
        <v>19</v>
      </c>
      <c r="C27" s="19">
        <v>30077</v>
      </c>
      <c r="D27" s="11">
        <v>2708.89</v>
      </c>
      <c r="E27" s="34">
        <f t="shared" si="0"/>
        <v>9.01</v>
      </c>
      <c r="F27" s="19">
        <v>28499</v>
      </c>
      <c r="G27" s="11">
        <v>2001.99</v>
      </c>
      <c r="H27" s="34">
        <f t="shared" si="1"/>
        <v>7.02</v>
      </c>
      <c r="I27" s="36">
        <f t="shared" si="2"/>
        <v>-1578</v>
      </c>
      <c r="J27" s="20">
        <f t="shared" si="3"/>
        <v>-706.8999999999999</v>
      </c>
      <c r="K27" s="37">
        <f t="shared" si="3"/>
        <v>-1.9900000000000002</v>
      </c>
    </row>
    <row r="28" spans="1:11" ht="12.75">
      <c r="A28" s="16">
        <v>21</v>
      </c>
      <c r="B28" s="17" t="s">
        <v>20</v>
      </c>
      <c r="C28" s="19">
        <v>37354</v>
      </c>
      <c r="D28" s="11">
        <v>6206.96</v>
      </c>
      <c r="E28" s="34">
        <f t="shared" si="0"/>
        <v>16.62</v>
      </c>
      <c r="F28" s="19">
        <v>50540</v>
      </c>
      <c r="G28" s="11">
        <v>6722.36</v>
      </c>
      <c r="H28" s="34">
        <f t="shared" si="1"/>
        <v>13.3</v>
      </c>
      <c r="I28" s="36">
        <f t="shared" si="2"/>
        <v>13186</v>
      </c>
      <c r="J28" s="20">
        <f t="shared" si="3"/>
        <v>515.3999999999996</v>
      </c>
      <c r="K28" s="37">
        <f t="shared" si="3"/>
        <v>-3.3200000000000003</v>
      </c>
    </row>
    <row r="29" spans="1:11" ht="12.75">
      <c r="A29" s="38">
        <v>22</v>
      </c>
      <c r="B29" s="39" t="s">
        <v>21</v>
      </c>
      <c r="C29" s="19">
        <v>9691</v>
      </c>
      <c r="D29" s="11">
        <v>1630.29</v>
      </c>
      <c r="E29" s="40">
        <f t="shared" si="0"/>
        <v>16.82</v>
      </c>
      <c r="F29" s="19">
        <v>13940</v>
      </c>
      <c r="G29" s="11">
        <v>1138.51</v>
      </c>
      <c r="H29" s="40">
        <f t="shared" si="1"/>
        <v>8.17</v>
      </c>
      <c r="I29" s="41">
        <f t="shared" si="2"/>
        <v>4249</v>
      </c>
      <c r="J29" s="42">
        <f t="shared" si="3"/>
        <v>-491.78</v>
      </c>
      <c r="K29" s="37">
        <f t="shared" si="3"/>
        <v>-8.65</v>
      </c>
    </row>
    <row r="30" spans="1:11" ht="12.75">
      <c r="A30" s="38">
        <v>23</v>
      </c>
      <c r="B30" s="39" t="s">
        <v>22</v>
      </c>
      <c r="C30" s="19">
        <v>57098</v>
      </c>
      <c r="D30" s="11">
        <v>8581.84</v>
      </c>
      <c r="E30" s="40">
        <f t="shared" si="0"/>
        <v>15.03</v>
      </c>
      <c r="F30" s="19">
        <v>62876</v>
      </c>
      <c r="G30" s="11">
        <v>8408.38</v>
      </c>
      <c r="H30" s="40">
        <f t="shared" si="1"/>
        <v>13.37</v>
      </c>
      <c r="I30" s="41">
        <f t="shared" si="2"/>
        <v>5778</v>
      </c>
      <c r="J30" s="42">
        <f t="shared" si="3"/>
        <v>-173.46000000000095</v>
      </c>
      <c r="K30" s="37">
        <f t="shared" si="3"/>
        <v>-1.6600000000000001</v>
      </c>
    </row>
    <row r="31" spans="1:11" ht="12.75">
      <c r="A31" s="16">
        <v>24</v>
      </c>
      <c r="B31" s="17" t="s">
        <v>23</v>
      </c>
      <c r="C31" s="19">
        <v>102114</v>
      </c>
      <c r="D31" s="11">
        <v>10964.15</v>
      </c>
      <c r="E31" s="34">
        <f t="shared" si="0"/>
        <v>10.74</v>
      </c>
      <c r="F31" s="19">
        <v>108728</v>
      </c>
      <c r="G31" s="11">
        <v>12174.36</v>
      </c>
      <c r="H31" s="34">
        <f t="shared" si="1"/>
        <v>11.2</v>
      </c>
      <c r="I31" s="36">
        <f t="shared" si="2"/>
        <v>6614</v>
      </c>
      <c r="J31" s="20">
        <f t="shared" si="3"/>
        <v>1210.210000000001</v>
      </c>
      <c r="K31" s="37">
        <f t="shared" si="3"/>
        <v>0.4599999999999991</v>
      </c>
    </row>
    <row r="32" spans="1:11" ht="12.75">
      <c r="A32" s="38">
        <v>25</v>
      </c>
      <c r="B32" s="39" t="s">
        <v>24</v>
      </c>
      <c r="C32" s="19">
        <v>25494</v>
      </c>
      <c r="D32" s="11">
        <v>3273.95</v>
      </c>
      <c r="E32" s="40">
        <f t="shared" si="0"/>
        <v>12.84</v>
      </c>
      <c r="F32" s="19">
        <v>25623</v>
      </c>
      <c r="G32" s="11">
        <v>2743.93</v>
      </c>
      <c r="H32" s="40">
        <f t="shared" si="1"/>
        <v>10.71</v>
      </c>
      <c r="I32" s="41">
        <f t="shared" si="2"/>
        <v>129</v>
      </c>
      <c r="J32" s="42">
        <f t="shared" si="3"/>
        <v>-530.02</v>
      </c>
      <c r="K32" s="37">
        <f t="shared" si="3"/>
        <v>-2.129999999999999</v>
      </c>
    </row>
    <row r="33" spans="1:11" ht="12.75">
      <c r="A33" s="16">
        <v>26</v>
      </c>
      <c r="B33" s="17" t="s">
        <v>25</v>
      </c>
      <c r="C33" s="19">
        <v>56220</v>
      </c>
      <c r="D33" s="11">
        <v>6032.33</v>
      </c>
      <c r="E33" s="34">
        <f t="shared" si="0"/>
        <v>10.73</v>
      </c>
      <c r="F33" s="19">
        <v>71154</v>
      </c>
      <c r="G33" s="11">
        <v>6208.67</v>
      </c>
      <c r="H33" s="34">
        <f t="shared" si="1"/>
        <v>8.73</v>
      </c>
      <c r="I33" s="36">
        <f t="shared" si="2"/>
        <v>14934</v>
      </c>
      <c r="J33" s="20">
        <f t="shared" si="3"/>
        <v>176.34000000000015</v>
      </c>
      <c r="K33" s="37">
        <f t="shared" si="3"/>
        <v>-2</v>
      </c>
    </row>
    <row r="34" spans="1:11" ht="12.75">
      <c r="A34" s="16">
        <v>27</v>
      </c>
      <c r="B34" s="17" t="s">
        <v>26</v>
      </c>
      <c r="C34" s="19">
        <v>20451</v>
      </c>
      <c r="D34" s="11">
        <v>5568.9</v>
      </c>
      <c r="E34" s="34">
        <f t="shared" si="0"/>
        <v>27.23</v>
      </c>
      <c r="F34" s="19">
        <v>22140</v>
      </c>
      <c r="G34" s="11">
        <v>6875.28</v>
      </c>
      <c r="H34" s="34">
        <f t="shared" si="1"/>
        <v>31.05</v>
      </c>
      <c r="I34" s="36">
        <f t="shared" si="2"/>
        <v>1689</v>
      </c>
      <c r="J34" s="20">
        <f t="shared" si="3"/>
        <v>1306.38</v>
      </c>
      <c r="K34" s="37">
        <f t="shared" si="3"/>
        <v>3.8200000000000003</v>
      </c>
    </row>
    <row r="35" spans="1:11" ht="12.75">
      <c r="A35" s="16">
        <v>28</v>
      </c>
      <c r="B35" s="17" t="s">
        <v>27</v>
      </c>
      <c r="C35" s="19">
        <v>31360</v>
      </c>
      <c r="D35" s="11">
        <v>5424.78</v>
      </c>
      <c r="E35" s="34">
        <f t="shared" si="0"/>
        <v>17.3</v>
      </c>
      <c r="F35" s="19">
        <v>37149</v>
      </c>
      <c r="G35" s="11">
        <v>4563.97</v>
      </c>
      <c r="H35" s="34">
        <f t="shared" si="1"/>
        <v>12.29</v>
      </c>
      <c r="I35" s="36">
        <f t="shared" si="2"/>
        <v>5789</v>
      </c>
      <c r="J35" s="20">
        <f t="shared" si="3"/>
        <v>-860.8099999999995</v>
      </c>
      <c r="K35" s="37">
        <f t="shared" si="3"/>
        <v>-5.010000000000002</v>
      </c>
    </row>
    <row r="36" spans="1:11" ht="12.75">
      <c r="A36" s="38">
        <v>29</v>
      </c>
      <c r="B36" s="39" t="s">
        <v>28</v>
      </c>
      <c r="C36" s="19">
        <v>80548</v>
      </c>
      <c r="D36" s="11">
        <v>9921.02</v>
      </c>
      <c r="E36" s="40">
        <f t="shared" si="0"/>
        <v>12.32</v>
      </c>
      <c r="F36" s="19">
        <v>83313</v>
      </c>
      <c r="G36" s="11">
        <v>7582.78</v>
      </c>
      <c r="H36" s="40">
        <f t="shared" si="1"/>
        <v>9.1</v>
      </c>
      <c r="I36" s="41">
        <f t="shared" si="2"/>
        <v>2765</v>
      </c>
      <c r="J36" s="42">
        <f t="shared" si="3"/>
        <v>-2338.2400000000007</v>
      </c>
      <c r="K36" s="37">
        <f t="shared" si="3"/>
        <v>-3.2200000000000006</v>
      </c>
    </row>
    <row r="37" spans="1:11" ht="12.75">
      <c r="A37" s="38">
        <v>30</v>
      </c>
      <c r="B37" s="39" t="s">
        <v>29</v>
      </c>
      <c r="C37" s="19">
        <v>127367</v>
      </c>
      <c r="D37" s="11">
        <v>14385.97</v>
      </c>
      <c r="E37" s="40">
        <f t="shared" si="0"/>
        <v>11.29</v>
      </c>
      <c r="F37" s="19">
        <v>128592</v>
      </c>
      <c r="G37" s="11">
        <v>12531.03</v>
      </c>
      <c r="H37" s="40">
        <f t="shared" si="1"/>
        <v>9.74</v>
      </c>
      <c r="I37" s="41">
        <f t="shared" si="2"/>
        <v>1225</v>
      </c>
      <c r="J37" s="42">
        <f t="shared" si="3"/>
        <v>-1854.9399999999987</v>
      </c>
      <c r="K37" s="37">
        <f t="shared" si="3"/>
        <v>-1.549999999999999</v>
      </c>
    </row>
    <row r="38" spans="1:11" ht="12.75">
      <c r="A38" s="38">
        <v>31</v>
      </c>
      <c r="B38" s="39" t="s">
        <v>30</v>
      </c>
      <c r="C38" s="19">
        <v>146324</v>
      </c>
      <c r="D38" s="11">
        <v>19065.81</v>
      </c>
      <c r="E38" s="40">
        <f t="shared" si="0"/>
        <v>13.03</v>
      </c>
      <c r="F38" s="19">
        <v>168162</v>
      </c>
      <c r="G38" s="11">
        <v>20635.63</v>
      </c>
      <c r="H38" s="40">
        <f t="shared" si="1"/>
        <v>12.27</v>
      </c>
      <c r="I38" s="41">
        <f t="shared" si="2"/>
        <v>21838</v>
      </c>
      <c r="J38" s="42">
        <f t="shared" si="3"/>
        <v>1569.8199999999997</v>
      </c>
      <c r="K38" s="37">
        <f t="shared" si="3"/>
        <v>-0.7599999999999998</v>
      </c>
    </row>
    <row r="39" spans="1:11" ht="12.75">
      <c r="A39" s="38">
        <v>32</v>
      </c>
      <c r="B39" s="39" t="s">
        <v>31</v>
      </c>
      <c r="C39" s="19">
        <v>87236</v>
      </c>
      <c r="D39" s="11">
        <v>9481.5</v>
      </c>
      <c r="E39" s="40">
        <f t="shared" si="0"/>
        <v>10.87</v>
      </c>
      <c r="F39" s="19">
        <v>105008</v>
      </c>
      <c r="G39" s="11">
        <v>12334.86</v>
      </c>
      <c r="H39" s="40">
        <f t="shared" si="1"/>
        <v>11.75</v>
      </c>
      <c r="I39" s="41">
        <f t="shared" si="2"/>
        <v>17772</v>
      </c>
      <c r="J39" s="42">
        <f t="shared" si="3"/>
        <v>2853.3600000000006</v>
      </c>
      <c r="K39" s="37">
        <f t="shared" si="3"/>
        <v>0.8800000000000008</v>
      </c>
    </row>
    <row r="40" spans="1:11" ht="13.5" thickBot="1">
      <c r="A40" s="38">
        <v>33</v>
      </c>
      <c r="B40" s="43" t="s">
        <v>32</v>
      </c>
      <c r="C40" s="25">
        <v>47450</v>
      </c>
      <c r="D40" s="11">
        <v>5452.25</v>
      </c>
      <c r="E40" s="44">
        <f t="shared" si="0"/>
        <v>11.49</v>
      </c>
      <c r="F40" s="25">
        <v>48483</v>
      </c>
      <c r="G40" s="11">
        <v>5598.09</v>
      </c>
      <c r="H40" s="44">
        <f t="shared" si="1"/>
        <v>11.55</v>
      </c>
      <c r="I40" s="45">
        <f t="shared" si="2"/>
        <v>1033</v>
      </c>
      <c r="J40" s="46">
        <f t="shared" si="3"/>
        <v>145.84000000000015</v>
      </c>
      <c r="K40" s="47">
        <f t="shared" si="3"/>
        <v>0.0600000000000005</v>
      </c>
    </row>
    <row r="41" spans="1:11" ht="16.5" thickBot="1">
      <c r="A41" s="48"/>
      <c r="B41" s="49" t="s">
        <v>33</v>
      </c>
      <c r="C41" s="50">
        <f>SUM(C8:C40)</f>
        <v>5679264</v>
      </c>
      <c r="D41" s="50">
        <f>SUM(D8:D40)</f>
        <v>809685.4900000001</v>
      </c>
      <c r="E41" s="31">
        <f t="shared" si="0"/>
        <v>14.26</v>
      </c>
      <c r="F41" s="50">
        <f>SUM(F8:F40)</f>
        <v>6331859</v>
      </c>
      <c r="G41" s="50">
        <f>SUM(G8:G40)</f>
        <v>802113.0400000002</v>
      </c>
      <c r="H41" s="31">
        <f t="shared" si="1"/>
        <v>12.67</v>
      </c>
      <c r="I41" s="50">
        <f t="shared" si="2"/>
        <v>652595</v>
      </c>
      <c r="J41" s="50">
        <f>G41-D41</f>
        <v>-7572.449999999953</v>
      </c>
      <c r="K41" s="31">
        <f t="shared" si="3"/>
        <v>-1.5899999999999999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104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79</v>
      </c>
      <c r="D6" s="7" t="s">
        <v>79</v>
      </c>
      <c r="E6" s="60"/>
      <c r="F6" s="62"/>
      <c r="G6" s="7" t="s">
        <v>105</v>
      </c>
      <c r="H6" s="7" t="s">
        <v>106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5263963.98</v>
      </c>
      <c r="D8" s="11">
        <v>5891836.48</v>
      </c>
      <c r="E8" s="12">
        <f aca="true" t="shared" si="0" ref="E8:E41">D8-C8</f>
        <v>627872.5</v>
      </c>
      <c r="F8" s="13">
        <f aca="true" t="shared" si="1" ref="F8:F41">ROUND(D8/C8*100,2)</f>
        <v>111.93</v>
      </c>
      <c r="G8" s="14">
        <v>33634748</v>
      </c>
      <c r="H8" s="14">
        <v>35355080</v>
      </c>
      <c r="I8" s="12">
        <f>H8-G8</f>
        <v>1720332</v>
      </c>
      <c r="J8" s="15">
        <f>ROUND(H8/G8*100,2)</f>
        <v>105.11</v>
      </c>
      <c r="N8" s="1"/>
      <c r="O8" s="5"/>
    </row>
    <row r="9" spans="1:15" ht="15.75">
      <c r="A9" s="16">
        <v>2</v>
      </c>
      <c r="B9" s="17" t="s">
        <v>44</v>
      </c>
      <c r="C9" s="11">
        <v>243244.59</v>
      </c>
      <c r="D9" s="11">
        <v>256161.39</v>
      </c>
      <c r="E9" s="12">
        <f t="shared" si="0"/>
        <v>12916.800000000017</v>
      </c>
      <c r="F9" s="18">
        <f t="shared" si="1"/>
        <v>105.31</v>
      </c>
      <c r="G9" s="19">
        <v>1556479</v>
      </c>
      <c r="H9" s="19">
        <v>1617692</v>
      </c>
      <c r="I9" s="20">
        <f aca="true" t="shared" si="2" ref="I9:I41">H9-G9</f>
        <v>61213</v>
      </c>
      <c r="J9" s="21">
        <f aca="true" t="shared" si="3" ref="J9:J41">ROUND(H9/G9*100,2)</f>
        <v>103.93</v>
      </c>
      <c r="N9" s="1"/>
      <c r="O9" s="5"/>
    </row>
    <row r="10" spans="1:15" ht="15.75">
      <c r="A10" s="16">
        <v>3</v>
      </c>
      <c r="B10" s="17" t="s">
        <v>2</v>
      </c>
      <c r="C10" s="11">
        <v>325570.49</v>
      </c>
      <c r="D10" s="11">
        <v>371547.57</v>
      </c>
      <c r="E10" s="12">
        <f t="shared" si="0"/>
        <v>45977.080000000016</v>
      </c>
      <c r="F10" s="18">
        <f t="shared" si="1"/>
        <v>114.12</v>
      </c>
      <c r="G10" s="19">
        <v>1843230</v>
      </c>
      <c r="H10" s="19">
        <v>2009340</v>
      </c>
      <c r="I10" s="20">
        <f t="shared" si="2"/>
        <v>166110</v>
      </c>
      <c r="J10" s="21">
        <f t="shared" si="3"/>
        <v>109.01</v>
      </c>
      <c r="N10" s="1"/>
      <c r="O10" s="5"/>
    </row>
    <row r="11" spans="1:15" ht="15.75">
      <c r="A11" s="16">
        <v>4</v>
      </c>
      <c r="B11" s="17" t="s">
        <v>3</v>
      </c>
      <c r="C11" s="11">
        <v>253708.09</v>
      </c>
      <c r="D11" s="11">
        <v>260063.05</v>
      </c>
      <c r="E11" s="12">
        <f t="shared" si="0"/>
        <v>6354.959999999992</v>
      </c>
      <c r="F11" s="18">
        <f t="shared" si="1"/>
        <v>102.5</v>
      </c>
      <c r="G11" s="19">
        <v>1548149</v>
      </c>
      <c r="H11" s="19">
        <v>1643849</v>
      </c>
      <c r="I11" s="20">
        <f t="shared" si="2"/>
        <v>95700</v>
      </c>
      <c r="J11" s="21">
        <f t="shared" si="3"/>
        <v>106.18</v>
      </c>
      <c r="N11" s="1"/>
      <c r="O11" s="5"/>
    </row>
    <row r="12" spans="1:15" ht="15.75">
      <c r="A12" s="16">
        <v>5</v>
      </c>
      <c r="B12" s="17" t="s">
        <v>4</v>
      </c>
      <c r="C12" s="11">
        <v>90574.4</v>
      </c>
      <c r="D12" s="11">
        <v>109385.47</v>
      </c>
      <c r="E12" s="12">
        <f t="shared" si="0"/>
        <v>18811.070000000007</v>
      </c>
      <c r="F12" s="18">
        <f t="shared" si="1"/>
        <v>120.77</v>
      </c>
      <c r="G12" s="19">
        <v>430444</v>
      </c>
      <c r="H12" s="19">
        <v>528341</v>
      </c>
      <c r="I12" s="20">
        <f t="shared" si="2"/>
        <v>97897</v>
      </c>
      <c r="J12" s="21">
        <f t="shared" si="3"/>
        <v>122.74</v>
      </c>
      <c r="N12" s="1"/>
      <c r="O12" s="5"/>
    </row>
    <row r="13" spans="1:15" ht="15.75">
      <c r="A13" s="16">
        <v>6</v>
      </c>
      <c r="B13" s="17" t="s">
        <v>5</v>
      </c>
      <c r="C13" s="11">
        <v>80729.53</v>
      </c>
      <c r="D13" s="11">
        <v>88998.49</v>
      </c>
      <c r="E13" s="12">
        <f t="shared" si="0"/>
        <v>8268.960000000006</v>
      </c>
      <c r="F13" s="18">
        <f t="shared" si="1"/>
        <v>110.24</v>
      </c>
      <c r="G13" s="19">
        <v>426389</v>
      </c>
      <c r="H13" s="19">
        <v>469267</v>
      </c>
      <c r="I13" s="20">
        <f t="shared" si="2"/>
        <v>42878</v>
      </c>
      <c r="J13" s="21">
        <f t="shared" si="3"/>
        <v>110.06</v>
      </c>
      <c r="N13" s="1"/>
      <c r="O13" s="5"/>
    </row>
    <row r="14" spans="1:15" ht="15.75">
      <c r="A14" s="16">
        <v>7</v>
      </c>
      <c r="B14" s="17" t="s">
        <v>6</v>
      </c>
      <c r="C14" s="11">
        <v>560552.69</v>
      </c>
      <c r="D14" s="11">
        <v>488680.64</v>
      </c>
      <c r="E14" s="12">
        <f t="shared" si="0"/>
        <v>-71872.04999999993</v>
      </c>
      <c r="F14" s="18">
        <f t="shared" si="1"/>
        <v>87.18</v>
      </c>
      <c r="G14" s="19">
        <v>2518853</v>
      </c>
      <c r="H14" s="19">
        <v>2696523</v>
      </c>
      <c r="I14" s="20">
        <f t="shared" si="2"/>
        <v>177670</v>
      </c>
      <c r="J14" s="21">
        <f t="shared" si="3"/>
        <v>107.05</v>
      </c>
      <c r="N14" s="1"/>
      <c r="O14" s="5"/>
    </row>
    <row r="15" spans="1:15" ht="15.75">
      <c r="A15" s="16">
        <v>8</v>
      </c>
      <c r="B15" s="17" t="s">
        <v>7</v>
      </c>
      <c r="C15" s="11">
        <v>270057.46</v>
      </c>
      <c r="D15" s="11">
        <v>308415.5</v>
      </c>
      <c r="E15" s="12">
        <f t="shared" si="0"/>
        <v>38358.03999999998</v>
      </c>
      <c r="F15" s="18">
        <f t="shared" si="1"/>
        <v>114.2</v>
      </c>
      <c r="G15" s="19">
        <v>1928055</v>
      </c>
      <c r="H15" s="19">
        <v>2323890</v>
      </c>
      <c r="I15" s="20">
        <f t="shared" si="2"/>
        <v>395835</v>
      </c>
      <c r="J15" s="21">
        <f t="shared" si="3"/>
        <v>120.53</v>
      </c>
      <c r="N15" s="1"/>
      <c r="O15" s="5"/>
    </row>
    <row r="16" spans="1:15" ht="15.75">
      <c r="A16" s="16">
        <v>9</v>
      </c>
      <c r="B16" s="17" t="s">
        <v>8</v>
      </c>
      <c r="C16" s="11">
        <v>22003.29</v>
      </c>
      <c r="D16" s="11">
        <v>21391.45</v>
      </c>
      <c r="E16" s="12">
        <f t="shared" si="0"/>
        <v>-611.8400000000001</v>
      </c>
      <c r="F16" s="18">
        <f t="shared" si="1"/>
        <v>97.22</v>
      </c>
      <c r="G16" s="19">
        <v>131794</v>
      </c>
      <c r="H16" s="19">
        <v>141829</v>
      </c>
      <c r="I16" s="20">
        <f t="shared" si="2"/>
        <v>10035</v>
      </c>
      <c r="J16" s="21">
        <f t="shared" si="3"/>
        <v>107.61</v>
      </c>
      <c r="N16" s="1"/>
      <c r="O16" s="5"/>
    </row>
    <row r="17" spans="1:15" ht="15.75">
      <c r="A17" s="16">
        <v>10</v>
      </c>
      <c r="B17" s="17" t="s">
        <v>9</v>
      </c>
      <c r="C17" s="11">
        <v>108781.56</v>
      </c>
      <c r="D17" s="11">
        <v>114857.09</v>
      </c>
      <c r="E17" s="12">
        <f t="shared" si="0"/>
        <v>6075.529999999999</v>
      </c>
      <c r="F17" s="18">
        <f t="shared" si="1"/>
        <v>105.59</v>
      </c>
      <c r="G17" s="19">
        <v>328559</v>
      </c>
      <c r="H17" s="19">
        <v>394198</v>
      </c>
      <c r="I17" s="20">
        <f t="shared" si="2"/>
        <v>65639</v>
      </c>
      <c r="J17" s="21">
        <f t="shared" si="3"/>
        <v>119.98</v>
      </c>
      <c r="N17" s="1"/>
      <c r="O17" s="5"/>
    </row>
    <row r="18" spans="1:15" ht="15.75">
      <c r="A18" s="16">
        <v>11</v>
      </c>
      <c r="B18" s="17" t="s">
        <v>10</v>
      </c>
      <c r="C18" s="11">
        <v>43670.25</v>
      </c>
      <c r="D18" s="11">
        <v>52703.61</v>
      </c>
      <c r="E18" s="12">
        <f t="shared" si="0"/>
        <v>9033.36</v>
      </c>
      <c r="F18" s="18">
        <f t="shared" si="1"/>
        <v>120.69</v>
      </c>
      <c r="G18" s="19">
        <v>253826</v>
      </c>
      <c r="H18" s="19">
        <v>272885</v>
      </c>
      <c r="I18" s="20">
        <f t="shared" si="2"/>
        <v>19059</v>
      </c>
      <c r="J18" s="21">
        <f t="shared" si="3"/>
        <v>107.51</v>
      </c>
      <c r="N18" s="1"/>
      <c r="O18" s="5"/>
    </row>
    <row r="19" spans="1:15" ht="15.75">
      <c r="A19" s="16">
        <v>12</v>
      </c>
      <c r="B19" s="17" t="s">
        <v>11</v>
      </c>
      <c r="C19" s="11">
        <v>199686.85</v>
      </c>
      <c r="D19" s="11">
        <v>209451.01</v>
      </c>
      <c r="E19" s="12">
        <f t="shared" si="0"/>
        <v>9764.160000000003</v>
      </c>
      <c r="F19" s="18">
        <f t="shared" si="1"/>
        <v>104.89</v>
      </c>
      <c r="G19" s="19">
        <v>1038095</v>
      </c>
      <c r="H19" s="19">
        <v>1069394</v>
      </c>
      <c r="I19" s="20">
        <f t="shared" si="2"/>
        <v>31299</v>
      </c>
      <c r="J19" s="21">
        <f t="shared" si="3"/>
        <v>103.02</v>
      </c>
      <c r="N19" s="1"/>
      <c r="O19" s="5"/>
    </row>
    <row r="20" spans="1:15" ht="15.75">
      <c r="A20" s="16">
        <v>13</v>
      </c>
      <c r="B20" s="17" t="s">
        <v>12</v>
      </c>
      <c r="C20" s="11">
        <v>40947.33</v>
      </c>
      <c r="D20" s="11">
        <v>38930.59</v>
      </c>
      <c r="E20" s="12">
        <f t="shared" si="0"/>
        <v>-2016.7400000000052</v>
      </c>
      <c r="F20" s="18">
        <f t="shared" si="1"/>
        <v>95.07</v>
      </c>
      <c r="G20" s="19">
        <v>200342</v>
      </c>
      <c r="H20" s="19">
        <v>221667</v>
      </c>
      <c r="I20" s="20">
        <f t="shared" si="2"/>
        <v>21325</v>
      </c>
      <c r="J20" s="21">
        <f t="shared" si="3"/>
        <v>110.64</v>
      </c>
      <c r="N20" s="1"/>
      <c r="O20" s="5"/>
    </row>
    <row r="21" spans="1:15" ht="15.75">
      <c r="A21" s="16">
        <v>14</v>
      </c>
      <c r="B21" s="17" t="s">
        <v>13</v>
      </c>
      <c r="C21" s="11">
        <v>202995.83</v>
      </c>
      <c r="D21" s="11">
        <v>232375.84</v>
      </c>
      <c r="E21" s="12">
        <f t="shared" si="0"/>
        <v>29380.01000000001</v>
      </c>
      <c r="F21" s="18">
        <f t="shared" si="1"/>
        <v>114.47</v>
      </c>
      <c r="G21" s="19">
        <v>1382184</v>
      </c>
      <c r="H21" s="19">
        <v>1542605</v>
      </c>
      <c r="I21" s="20">
        <f t="shared" si="2"/>
        <v>160421</v>
      </c>
      <c r="J21" s="21">
        <f t="shared" si="3"/>
        <v>111.61</v>
      </c>
      <c r="N21" s="1"/>
      <c r="O21" s="5"/>
    </row>
    <row r="22" spans="1:15" ht="15.75">
      <c r="A22" s="16">
        <v>15</v>
      </c>
      <c r="B22" s="17" t="s">
        <v>14</v>
      </c>
      <c r="C22" s="11">
        <v>47692.46</v>
      </c>
      <c r="D22" s="11">
        <v>46270.71</v>
      </c>
      <c r="E22" s="12">
        <f t="shared" si="0"/>
        <v>-1421.75</v>
      </c>
      <c r="F22" s="18">
        <f t="shared" si="1"/>
        <v>97.02</v>
      </c>
      <c r="G22" s="19">
        <v>224428</v>
      </c>
      <c r="H22" s="19">
        <v>271668</v>
      </c>
      <c r="I22" s="20">
        <f t="shared" si="2"/>
        <v>47240</v>
      </c>
      <c r="J22" s="21">
        <f t="shared" si="3"/>
        <v>121.05</v>
      </c>
      <c r="N22" s="1"/>
      <c r="O22" s="5"/>
    </row>
    <row r="23" spans="1:15" ht="15.75">
      <c r="A23" s="16">
        <v>16</v>
      </c>
      <c r="B23" s="17" t="s">
        <v>15</v>
      </c>
      <c r="C23" s="11">
        <v>106340.97</v>
      </c>
      <c r="D23" s="11">
        <v>129359.58</v>
      </c>
      <c r="E23" s="12">
        <f t="shared" si="0"/>
        <v>23018.61</v>
      </c>
      <c r="F23" s="18">
        <f t="shared" si="1"/>
        <v>121.65</v>
      </c>
      <c r="G23" s="19">
        <v>618652</v>
      </c>
      <c r="H23" s="19">
        <v>726890</v>
      </c>
      <c r="I23" s="20">
        <f t="shared" si="2"/>
        <v>108238</v>
      </c>
      <c r="J23" s="21">
        <f t="shared" si="3"/>
        <v>117.5</v>
      </c>
      <c r="N23" s="1"/>
      <c r="O23" s="5"/>
    </row>
    <row r="24" spans="1:15" ht="15.75">
      <c r="A24" s="16">
        <v>17</v>
      </c>
      <c r="B24" s="17" t="s">
        <v>16</v>
      </c>
      <c r="C24" s="11">
        <v>47410.43</v>
      </c>
      <c r="D24" s="11">
        <v>51975.82</v>
      </c>
      <c r="E24" s="12">
        <f t="shared" si="0"/>
        <v>4565.389999999999</v>
      </c>
      <c r="F24" s="18">
        <f t="shared" si="1"/>
        <v>109.63</v>
      </c>
      <c r="G24" s="19">
        <v>277903</v>
      </c>
      <c r="H24" s="19">
        <v>365687</v>
      </c>
      <c r="I24" s="20">
        <f t="shared" si="2"/>
        <v>87784</v>
      </c>
      <c r="J24" s="21">
        <f t="shared" si="3"/>
        <v>131.59</v>
      </c>
      <c r="N24" s="1"/>
      <c r="O24" s="5"/>
    </row>
    <row r="25" spans="1:15" ht="15.75">
      <c r="A25" s="16">
        <v>18</v>
      </c>
      <c r="B25" s="17" t="s">
        <v>17</v>
      </c>
      <c r="C25" s="11">
        <v>68168.74</v>
      </c>
      <c r="D25" s="11">
        <v>66037.65</v>
      </c>
      <c r="E25" s="12">
        <f t="shared" si="0"/>
        <v>-2131.090000000011</v>
      </c>
      <c r="F25" s="18">
        <f t="shared" si="1"/>
        <v>96.87</v>
      </c>
      <c r="G25" s="19">
        <v>410659</v>
      </c>
      <c r="H25" s="19">
        <v>453531</v>
      </c>
      <c r="I25" s="20">
        <f t="shared" si="2"/>
        <v>42872</v>
      </c>
      <c r="J25" s="21">
        <f t="shared" si="3"/>
        <v>110.44</v>
      </c>
      <c r="N25" s="1"/>
      <c r="O25" s="5"/>
    </row>
    <row r="26" spans="1:15" ht="15.75">
      <c r="A26" s="16">
        <v>19</v>
      </c>
      <c r="B26" s="17" t="s">
        <v>18</v>
      </c>
      <c r="C26" s="11">
        <v>31313.17</v>
      </c>
      <c r="D26" s="11">
        <v>32498.13</v>
      </c>
      <c r="E26" s="12">
        <f t="shared" si="0"/>
        <v>1184.9600000000028</v>
      </c>
      <c r="F26" s="18">
        <f t="shared" si="1"/>
        <v>103.78</v>
      </c>
      <c r="G26" s="19">
        <v>200163</v>
      </c>
      <c r="H26" s="19">
        <v>206060</v>
      </c>
      <c r="I26" s="20">
        <f t="shared" si="2"/>
        <v>5897</v>
      </c>
      <c r="J26" s="21">
        <f t="shared" si="3"/>
        <v>102.95</v>
      </c>
      <c r="N26" s="1"/>
      <c r="O26" s="5"/>
    </row>
    <row r="27" spans="1:15" ht="15.75">
      <c r="A27" s="16">
        <v>20</v>
      </c>
      <c r="B27" s="17" t="s">
        <v>19</v>
      </c>
      <c r="C27" s="11">
        <v>56502.23</v>
      </c>
      <c r="D27" s="11">
        <v>50066.73</v>
      </c>
      <c r="E27" s="12">
        <f t="shared" si="0"/>
        <v>-6435.5</v>
      </c>
      <c r="F27" s="18">
        <f t="shared" si="1"/>
        <v>88.61</v>
      </c>
      <c r="G27" s="19">
        <v>300135</v>
      </c>
      <c r="H27" s="19">
        <v>281225</v>
      </c>
      <c r="I27" s="20">
        <f t="shared" si="2"/>
        <v>-18910</v>
      </c>
      <c r="J27" s="21">
        <f t="shared" si="3"/>
        <v>93.7</v>
      </c>
      <c r="N27" s="1"/>
      <c r="O27" s="5"/>
    </row>
    <row r="28" spans="1:15" ht="15.75">
      <c r="A28" s="16">
        <v>21</v>
      </c>
      <c r="B28" s="17" t="s">
        <v>20</v>
      </c>
      <c r="C28" s="11">
        <v>92041.07</v>
      </c>
      <c r="D28" s="11">
        <v>99539.44</v>
      </c>
      <c r="E28" s="12">
        <f t="shared" si="0"/>
        <v>7498.369999999995</v>
      </c>
      <c r="F28" s="18">
        <f t="shared" si="1"/>
        <v>108.15</v>
      </c>
      <c r="G28" s="19">
        <v>390406</v>
      </c>
      <c r="H28" s="19">
        <v>401037</v>
      </c>
      <c r="I28" s="20">
        <f t="shared" si="2"/>
        <v>10631</v>
      </c>
      <c r="J28" s="21">
        <f t="shared" si="3"/>
        <v>102.72</v>
      </c>
      <c r="N28" s="1"/>
      <c r="O28" s="5"/>
    </row>
    <row r="29" spans="1:15" ht="15.75">
      <c r="A29" s="16">
        <v>22</v>
      </c>
      <c r="B29" s="17" t="s">
        <v>21</v>
      </c>
      <c r="C29" s="11">
        <v>22085.37</v>
      </c>
      <c r="D29" s="11">
        <v>23275.74</v>
      </c>
      <c r="E29" s="12">
        <f t="shared" si="0"/>
        <v>1190.3700000000026</v>
      </c>
      <c r="F29" s="18">
        <f t="shared" si="1"/>
        <v>105.39</v>
      </c>
      <c r="G29" s="19">
        <v>117712</v>
      </c>
      <c r="H29" s="19">
        <v>123812</v>
      </c>
      <c r="I29" s="20">
        <f t="shared" si="2"/>
        <v>6100</v>
      </c>
      <c r="J29" s="21">
        <f t="shared" si="3"/>
        <v>105.18</v>
      </c>
      <c r="N29" s="1"/>
      <c r="O29" s="5"/>
    </row>
    <row r="30" spans="1:15" ht="15.75">
      <c r="A30" s="16">
        <v>23</v>
      </c>
      <c r="B30" s="17" t="s">
        <v>22</v>
      </c>
      <c r="C30" s="11">
        <v>116060.7</v>
      </c>
      <c r="D30" s="11">
        <v>125685.35</v>
      </c>
      <c r="E30" s="12">
        <f t="shared" si="0"/>
        <v>9624.650000000009</v>
      </c>
      <c r="F30" s="18">
        <f t="shared" si="1"/>
        <v>108.29</v>
      </c>
      <c r="G30" s="19">
        <v>571198</v>
      </c>
      <c r="H30" s="19">
        <v>579383</v>
      </c>
      <c r="I30" s="20">
        <f t="shared" si="2"/>
        <v>8185</v>
      </c>
      <c r="J30" s="21">
        <f t="shared" si="3"/>
        <v>101.43</v>
      </c>
      <c r="N30" s="1"/>
      <c r="O30" s="5"/>
    </row>
    <row r="31" spans="1:15" ht="15.75">
      <c r="A31" s="16">
        <v>24</v>
      </c>
      <c r="B31" s="17" t="s">
        <v>23</v>
      </c>
      <c r="C31" s="11">
        <v>233253.53</v>
      </c>
      <c r="D31" s="11">
        <v>223827.5</v>
      </c>
      <c r="E31" s="12">
        <f t="shared" si="0"/>
        <v>-9426.029999999999</v>
      </c>
      <c r="F31" s="18">
        <f t="shared" si="1"/>
        <v>95.96</v>
      </c>
      <c r="G31" s="19">
        <v>1127766</v>
      </c>
      <c r="H31" s="19">
        <v>1121231</v>
      </c>
      <c r="I31" s="20">
        <f t="shared" si="2"/>
        <v>-6535</v>
      </c>
      <c r="J31" s="21">
        <f t="shared" si="3"/>
        <v>99.42</v>
      </c>
      <c r="N31" s="1"/>
      <c r="O31" s="5"/>
    </row>
    <row r="32" spans="1:15" ht="15.75">
      <c r="A32" s="16">
        <v>25</v>
      </c>
      <c r="B32" s="17" t="s">
        <v>24</v>
      </c>
      <c r="C32" s="11">
        <v>42909.23</v>
      </c>
      <c r="D32" s="11">
        <v>36593.37</v>
      </c>
      <c r="E32" s="12">
        <f t="shared" si="0"/>
        <v>-6315.860000000001</v>
      </c>
      <c r="F32" s="18">
        <f t="shared" si="1"/>
        <v>85.28</v>
      </c>
      <c r="G32" s="19">
        <v>236624</v>
      </c>
      <c r="H32" s="19">
        <v>239286</v>
      </c>
      <c r="I32" s="20">
        <f t="shared" si="2"/>
        <v>2662</v>
      </c>
      <c r="J32" s="21">
        <f t="shared" si="3"/>
        <v>101.12</v>
      </c>
      <c r="N32" s="1"/>
      <c r="O32" s="5"/>
    </row>
    <row r="33" spans="1:15" ht="15.75">
      <c r="A33" s="16">
        <v>26</v>
      </c>
      <c r="B33" s="17" t="s">
        <v>25</v>
      </c>
      <c r="C33" s="11">
        <v>86088.33</v>
      </c>
      <c r="D33" s="11">
        <v>94281.56</v>
      </c>
      <c r="E33" s="12">
        <f t="shared" si="0"/>
        <v>8193.229999999996</v>
      </c>
      <c r="F33" s="18">
        <f t="shared" si="1"/>
        <v>109.52</v>
      </c>
      <c r="G33" s="19">
        <v>511968</v>
      </c>
      <c r="H33" s="19">
        <v>633269</v>
      </c>
      <c r="I33" s="20">
        <f t="shared" si="2"/>
        <v>121301</v>
      </c>
      <c r="J33" s="21">
        <f t="shared" si="3"/>
        <v>123.69</v>
      </c>
      <c r="N33" s="1"/>
      <c r="O33" s="5"/>
    </row>
    <row r="34" spans="1:15" ht="15.75">
      <c r="A34" s="16">
        <v>27</v>
      </c>
      <c r="B34" s="17" t="s">
        <v>26</v>
      </c>
      <c r="C34" s="11">
        <v>78594.49</v>
      </c>
      <c r="D34" s="11">
        <v>89140.05</v>
      </c>
      <c r="E34" s="12">
        <f t="shared" si="0"/>
        <v>10545.559999999998</v>
      </c>
      <c r="F34" s="18">
        <f t="shared" si="1"/>
        <v>113.42</v>
      </c>
      <c r="G34" s="19">
        <v>297844</v>
      </c>
      <c r="H34" s="19">
        <v>304613</v>
      </c>
      <c r="I34" s="20">
        <f t="shared" si="2"/>
        <v>6769</v>
      </c>
      <c r="J34" s="21">
        <f t="shared" si="3"/>
        <v>102.27</v>
      </c>
      <c r="N34" s="1"/>
      <c r="O34" s="5"/>
    </row>
    <row r="35" spans="1:15" ht="15.75">
      <c r="A35" s="16">
        <v>28</v>
      </c>
      <c r="B35" s="17" t="s">
        <v>27</v>
      </c>
      <c r="C35" s="11">
        <v>67256.31</v>
      </c>
      <c r="D35" s="11">
        <v>68652.38</v>
      </c>
      <c r="E35" s="12">
        <f t="shared" si="0"/>
        <v>1396.070000000007</v>
      </c>
      <c r="F35" s="18">
        <f t="shared" si="1"/>
        <v>102.08</v>
      </c>
      <c r="G35" s="19">
        <v>305087</v>
      </c>
      <c r="H35" s="19">
        <v>364369</v>
      </c>
      <c r="I35" s="20">
        <f t="shared" si="2"/>
        <v>59282</v>
      </c>
      <c r="J35" s="21">
        <f t="shared" si="3"/>
        <v>119.43</v>
      </c>
      <c r="N35" s="1"/>
      <c r="O35" s="5"/>
    </row>
    <row r="36" spans="1:15" ht="15.75">
      <c r="A36" s="16">
        <v>29</v>
      </c>
      <c r="B36" s="17" t="s">
        <v>28</v>
      </c>
      <c r="C36" s="11">
        <v>119093.83</v>
      </c>
      <c r="D36" s="11">
        <v>125884.08</v>
      </c>
      <c r="E36" s="12">
        <f t="shared" si="0"/>
        <v>6790.25</v>
      </c>
      <c r="F36" s="18">
        <f t="shared" si="1"/>
        <v>105.7</v>
      </c>
      <c r="G36" s="19">
        <v>763273</v>
      </c>
      <c r="H36" s="19">
        <v>820245</v>
      </c>
      <c r="I36" s="20">
        <f t="shared" si="2"/>
        <v>56972</v>
      </c>
      <c r="J36" s="21">
        <f t="shared" si="3"/>
        <v>107.46</v>
      </c>
      <c r="N36" s="1"/>
      <c r="O36" s="5"/>
    </row>
    <row r="37" spans="1:15" ht="15.75">
      <c r="A37" s="16">
        <v>30</v>
      </c>
      <c r="B37" s="17" t="s">
        <v>29</v>
      </c>
      <c r="C37" s="11">
        <v>194650.19</v>
      </c>
      <c r="D37" s="11">
        <v>171876.21</v>
      </c>
      <c r="E37" s="12">
        <f t="shared" si="0"/>
        <v>-22773.98000000001</v>
      </c>
      <c r="F37" s="18">
        <f t="shared" si="1"/>
        <v>88.3</v>
      </c>
      <c r="G37" s="19">
        <v>1268725</v>
      </c>
      <c r="H37" s="19">
        <v>1222938</v>
      </c>
      <c r="I37" s="20">
        <f t="shared" si="2"/>
        <v>-45787</v>
      </c>
      <c r="J37" s="21">
        <f t="shared" si="3"/>
        <v>96.39</v>
      </c>
      <c r="N37" s="1"/>
      <c r="O37" s="5"/>
    </row>
    <row r="38" spans="1:15" ht="15.75">
      <c r="A38" s="16">
        <v>31</v>
      </c>
      <c r="B38" s="17" t="s">
        <v>30</v>
      </c>
      <c r="C38" s="11">
        <v>239374.05</v>
      </c>
      <c r="D38" s="11">
        <v>261346.42</v>
      </c>
      <c r="E38" s="12">
        <f t="shared" si="0"/>
        <v>21972.370000000024</v>
      </c>
      <c r="F38" s="18">
        <f t="shared" si="1"/>
        <v>109.18</v>
      </c>
      <c r="G38" s="19">
        <v>1424204</v>
      </c>
      <c r="H38" s="19">
        <v>1607136</v>
      </c>
      <c r="I38" s="20">
        <f t="shared" si="2"/>
        <v>182932</v>
      </c>
      <c r="J38" s="21">
        <f t="shared" si="3"/>
        <v>112.84</v>
      </c>
      <c r="N38" s="1"/>
      <c r="O38" s="5"/>
    </row>
    <row r="39" spans="1:15" ht="15.75">
      <c r="A39" s="16">
        <v>32</v>
      </c>
      <c r="B39" s="17" t="s">
        <v>31</v>
      </c>
      <c r="C39" s="11">
        <v>129643.74</v>
      </c>
      <c r="D39" s="11">
        <v>128709.27</v>
      </c>
      <c r="E39" s="12">
        <f t="shared" si="0"/>
        <v>-934.4700000000012</v>
      </c>
      <c r="F39" s="18">
        <f t="shared" si="1"/>
        <v>99.28</v>
      </c>
      <c r="G39" s="19">
        <v>897735</v>
      </c>
      <c r="H39" s="19">
        <v>951127</v>
      </c>
      <c r="I39" s="20">
        <f t="shared" si="2"/>
        <v>53392</v>
      </c>
      <c r="J39" s="21">
        <f t="shared" si="3"/>
        <v>105.95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71411.53</v>
      </c>
      <c r="D40" s="11">
        <v>69066.1</v>
      </c>
      <c r="E40" s="12">
        <f t="shared" si="0"/>
        <v>-2345.429999999993</v>
      </c>
      <c r="F40" s="24">
        <f t="shared" si="1"/>
        <v>96.72</v>
      </c>
      <c r="G40" s="25">
        <v>464041</v>
      </c>
      <c r="H40" s="25">
        <v>485927</v>
      </c>
      <c r="I40" s="26">
        <f t="shared" si="2"/>
        <v>21886</v>
      </c>
      <c r="J40" s="27">
        <f t="shared" si="3"/>
        <v>104.72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9556376.710000003</v>
      </c>
      <c r="D41" s="30">
        <f>SUM(D8:D40)</f>
        <v>10338884.270000003</v>
      </c>
      <c r="E41" s="30">
        <f t="shared" si="0"/>
        <v>782507.5600000005</v>
      </c>
      <c r="F41" s="31">
        <f t="shared" si="1"/>
        <v>108.19</v>
      </c>
      <c r="G41" s="30">
        <f>SUM(G8:G40)</f>
        <v>57629670</v>
      </c>
      <c r="H41" s="30">
        <f>SUM(H8:H40)</f>
        <v>61445994</v>
      </c>
      <c r="I41" s="30">
        <f t="shared" si="2"/>
        <v>3816324</v>
      </c>
      <c r="J41" s="31">
        <f t="shared" si="3"/>
        <v>106.62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77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78</v>
      </c>
      <c r="D6" s="7" t="s">
        <v>79</v>
      </c>
      <c r="E6" s="60"/>
      <c r="F6" s="62"/>
      <c r="G6" s="7" t="s">
        <v>80</v>
      </c>
      <c r="H6" s="7" t="s">
        <v>81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5052522.33</v>
      </c>
      <c r="D8" s="11">
        <v>5263963.98</v>
      </c>
      <c r="E8" s="12">
        <f aca="true" t="shared" si="0" ref="E8:E41">D8-C8</f>
        <v>211441.65000000037</v>
      </c>
      <c r="F8" s="13">
        <f aca="true" t="shared" si="1" ref="F8:F41">ROUND(D8/C8*100,2)</f>
        <v>104.18</v>
      </c>
      <c r="G8" s="14">
        <v>33776524</v>
      </c>
      <c r="H8" s="14">
        <v>34480698</v>
      </c>
      <c r="I8" s="12">
        <f>H8-G8</f>
        <v>704174</v>
      </c>
      <c r="J8" s="15">
        <f>ROUND(H8/G8*100,2)</f>
        <v>102.08</v>
      </c>
      <c r="N8" s="1"/>
      <c r="O8" s="5"/>
    </row>
    <row r="9" spans="1:15" ht="15.75">
      <c r="A9" s="16">
        <v>2</v>
      </c>
      <c r="B9" s="17" t="s">
        <v>44</v>
      </c>
      <c r="C9" s="11">
        <v>238994.09</v>
      </c>
      <c r="D9" s="11">
        <v>243244.59</v>
      </c>
      <c r="E9" s="12">
        <f t="shared" si="0"/>
        <v>4250.5</v>
      </c>
      <c r="F9" s="18">
        <f t="shared" si="1"/>
        <v>101.78</v>
      </c>
      <c r="G9" s="19">
        <v>1545288</v>
      </c>
      <c r="H9" s="19">
        <v>1566661</v>
      </c>
      <c r="I9" s="20">
        <f aca="true" t="shared" si="2" ref="I9:I41">H9-G9</f>
        <v>21373</v>
      </c>
      <c r="J9" s="21">
        <f aca="true" t="shared" si="3" ref="J9:J41">ROUND(H9/G9*100,2)</f>
        <v>101.38</v>
      </c>
      <c r="N9" s="1"/>
      <c r="O9" s="5"/>
    </row>
    <row r="10" spans="1:15" ht="15.75">
      <c r="A10" s="16">
        <v>3</v>
      </c>
      <c r="B10" s="17" t="s">
        <v>2</v>
      </c>
      <c r="C10" s="11">
        <v>308334.9</v>
      </c>
      <c r="D10" s="11">
        <v>325570.49</v>
      </c>
      <c r="E10" s="12">
        <f t="shared" si="0"/>
        <v>17235.589999999967</v>
      </c>
      <c r="F10" s="18">
        <f t="shared" si="1"/>
        <v>105.59</v>
      </c>
      <c r="G10" s="19">
        <v>1896409</v>
      </c>
      <c r="H10" s="19">
        <v>1876043</v>
      </c>
      <c r="I10" s="20">
        <f t="shared" si="2"/>
        <v>-20366</v>
      </c>
      <c r="J10" s="21">
        <f t="shared" si="3"/>
        <v>98.93</v>
      </c>
      <c r="N10" s="1"/>
      <c r="O10" s="5"/>
    </row>
    <row r="11" spans="1:15" ht="15.75">
      <c r="A11" s="16">
        <v>4</v>
      </c>
      <c r="B11" s="17" t="s">
        <v>3</v>
      </c>
      <c r="C11" s="11">
        <v>230776.37</v>
      </c>
      <c r="D11" s="11">
        <v>253708.09</v>
      </c>
      <c r="E11" s="12">
        <f t="shared" si="0"/>
        <v>22931.72</v>
      </c>
      <c r="F11" s="18">
        <f t="shared" si="1"/>
        <v>109.94</v>
      </c>
      <c r="G11" s="19">
        <v>1480991</v>
      </c>
      <c r="H11" s="19">
        <v>1534830</v>
      </c>
      <c r="I11" s="20">
        <f t="shared" si="2"/>
        <v>53839</v>
      </c>
      <c r="J11" s="21">
        <f t="shared" si="3"/>
        <v>103.64</v>
      </c>
      <c r="N11" s="1"/>
      <c r="O11" s="5"/>
    </row>
    <row r="12" spans="1:15" ht="15.75">
      <c r="A12" s="16">
        <v>5</v>
      </c>
      <c r="B12" s="17" t="s">
        <v>4</v>
      </c>
      <c r="C12" s="11">
        <v>75492.87</v>
      </c>
      <c r="D12" s="11">
        <v>90574.4</v>
      </c>
      <c r="E12" s="12">
        <f t="shared" si="0"/>
        <v>15081.529999999999</v>
      </c>
      <c r="F12" s="18">
        <f t="shared" si="1"/>
        <v>119.98</v>
      </c>
      <c r="G12" s="19">
        <v>442692</v>
      </c>
      <c r="H12" s="19">
        <v>439657</v>
      </c>
      <c r="I12" s="20">
        <f t="shared" si="2"/>
        <v>-3035</v>
      </c>
      <c r="J12" s="21">
        <f t="shared" si="3"/>
        <v>99.31</v>
      </c>
      <c r="N12" s="1"/>
      <c r="O12" s="5"/>
    </row>
    <row r="13" spans="1:15" ht="15.75">
      <c r="A13" s="16">
        <v>6</v>
      </c>
      <c r="B13" s="17" t="s">
        <v>5</v>
      </c>
      <c r="C13" s="11">
        <v>78529.14</v>
      </c>
      <c r="D13" s="11">
        <v>80729.53</v>
      </c>
      <c r="E13" s="12">
        <f t="shared" si="0"/>
        <v>2200.3899999999994</v>
      </c>
      <c r="F13" s="18">
        <f t="shared" si="1"/>
        <v>102.8</v>
      </c>
      <c r="G13" s="19">
        <v>393024</v>
      </c>
      <c r="H13" s="19">
        <v>433657</v>
      </c>
      <c r="I13" s="20">
        <f t="shared" si="2"/>
        <v>40633</v>
      </c>
      <c r="J13" s="21">
        <f t="shared" si="3"/>
        <v>110.34</v>
      </c>
      <c r="N13" s="1"/>
      <c r="O13" s="5"/>
    </row>
    <row r="14" spans="1:15" ht="15.75">
      <c r="A14" s="16">
        <v>7</v>
      </c>
      <c r="B14" s="17" t="s">
        <v>6</v>
      </c>
      <c r="C14" s="11">
        <v>433339.51</v>
      </c>
      <c r="D14" s="11">
        <v>560552.69</v>
      </c>
      <c r="E14" s="12">
        <f t="shared" si="0"/>
        <v>127213.17999999993</v>
      </c>
      <c r="F14" s="18">
        <f t="shared" si="1"/>
        <v>129.36</v>
      </c>
      <c r="G14" s="19">
        <v>2491125</v>
      </c>
      <c r="H14" s="19">
        <v>2596554</v>
      </c>
      <c r="I14" s="20">
        <f t="shared" si="2"/>
        <v>105429</v>
      </c>
      <c r="J14" s="21">
        <f t="shared" si="3"/>
        <v>104.23</v>
      </c>
      <c r="N14" s="1"/>
      <c r="O14" s="5"/>
    </row>
    <row r="15" spans="1:15" ht="15.75">
      <c r="A15" s="16">
        <v>8</v>
      </c>
      <c r="B15" s="17" t="s">
        <v>7</v>
      </c>
      <c r="C15" s="11">
        <v>226254.94</v>
      </c>
      <c r="D15" s="11">
        <v>270057.46</v>
      </c>
      <c r="E15" s="12">
        <f t="shared" si="0"/>
        <v>43802.52000000002</v>
      </c>
      <c r="F15" s="18">
        <f t="shared" si="1"/>
        <v>119.36</v>
      </c>
      <c r="G15" s="19">
        <v>1634400</v>
      </c>
      <c r="H15" s="19">
        <v>1931165</v>
      </c>
      <c r="I15" s="20">
        <f t="shared" si="2"/>
        <v>296765</v>
      </c>
      <c r="J15" s="21">
        <f t="shared" si="3"/>
        <v>118.16</v>
      </c>
      <c r="N15" s="1"/>
      <c r="O15" s="5"/>
    </row>
    <row r="16" spans="1:15" ht="15.75">
      <c r="A16" s="16">
        <v>9</v>
      </c>
      <c r="B16" s="17" t="s">
        <v>8</v>
      </c>
      <c r="C16" s="11">
        <v>20412.29</v>
      </c>
      <c r="D16" s="11">
        <v>22003.29</v>
      </c>
      <c r="E16" s="12">
        <f t="shared" si="0"/>
        <v>1591</v>
      </c>
      <c r="F16" s="18">
        <f t="shared" si="1"/>
        <v>107.79</v>
      </c>
      <c r="G16" s="19">
        <v>142658</v>
      </c>
      <c r="H16" s="19">
        <v>136259</v>
      </c>
      <c r="I16" s="20">
        <f t="shared" si="2"/>
        <v>-6399</v>
      </c>
      <c r="J16" s="21">
        <f t="shared" si="3"/>
        <v>95.51</v>
      </c>
      <c r="N16" s="1"/>
      <c r="O16" s="5"/>
    </row>
    <row r="17" spans="1:15" ht="15.75">
      <c r="A17" s="16">
        <v>10</v>
      </c>
      <c r="B17" s="17" t="s">
        <v>9</v>
      </c>
      <c r="C17" s="11">
        <v>109644.49</v>
      </c>
      <c r="D17" s="11">
        <v>108781.56</v>
      </c>
      <c r="E17" s="12">
        <f t="shared" si="0"/>
        <v>-862.9300000000076</v>
      </c>
      <c r="F17" s="18">
        <f t="shared" si="1"/>
        <v>99.21</v>
      </c>
      <c r="G17" s="19">
        <v>323026</v>
      </c>
      <c r="H17" s="19">
        <v>356572</v>
      </c>
      <c r="I17" s="20">
        <f t="shared" si="2"/>
        <v>33546</v>
      </c>
      <c r="J17" s="21">
        <f t="shared" si="3"/>
        <v>110.38</v>
      </c>
      <c r="N17" s="1"/>
      <c r="O17" s="5"/>
    </row>
    <row r="18" spans="1:15" ht="15.75">
      <c r="A18" s="16">
        <v>11</v>
      </c>
      <c r="B18" s="17" t="s">
        <v>10</v>
      </c>
      <c r="C18" s="11">
        <v>38247.11</v>
      </c>
      <c r="D18" s="11">
        <v>43670.25</v>
      </c>
      <c r="E18" s="12">
        <f t="shared" si="0"/>
        <v>5423.139999999999</v>
      </c>
      <c r="F18" s="18">
        <f t="shared" si="1"/>
        <v>114.18</v>
      </c>
      <c r="G18" s="19">
        <v>238336</v>
      </c>
      <c r="H18" s="19">
        <v>258707</v>
      </c>
      <c r="I18" s="20">
        <f t="shared" si="2"/>
        <v>20371</v>
      </c>
      <c r="J18" s="21">
        <f t="shared" si="3"/>
        <v>108.55</v>
      </c>
      <c r="N18" s="1"/>
      <c r="O18" s="5"/>
    </row>
    <row r="19" spans="1:15" ht="15.75">
      <c r="A19" s="16">
        <v>12</v>
      </c>
      <c r="B19" s="17" t="s">
        <v>11</v>
      </c>
      <c r="C19" s="11">
        <v>193877.54</v>
      </c>
      <c r="D19" s="11">
        <v>199686.85</v>
      </c>
      <c r="E19" s="12">
        <f t="shared" si="0"/>
        <v>5809.309999999998</v>
      </c>
      <c r="F19" s="18">
        <f t="shared" si="1"/>
        <v>103</v>
      </c>
      <c r="G19" s="19">
        <v>1008104</v>
      </c>
      <c r="H19" s="19">
        <v>1080833</v>
      </c>
      <c r="I19" s="20">
        <f t="shared" si="2"/>
        <v>72729</v>
      </c>
      <c r="J19" s="21">
        <f t="shared" si="3"/>
        <v>107.21</v>
      </c>
      <c r="N19" s="1"/>
      <c r="O19" s="5"/>
    </row>
    <row r="20" spans="1:15" ht="15.75">
      <c r="A20" s="16">
        <v>13</v>
      </c>
      <c r="B20" s="17" t="s">
        <v>12</v>
      </c>
      <c r="C20" s="11">
        <v>37949.27</v>
      </c>
      <c r="D20" s="11">
        <v>40947.33</v>
      </c>
      <c r="E20" s="12">
        <f t="shared" si="0"/>
        <v>2998.060000000005</v>
      </c>
      <c r="F20" s="18">
        <f t="shared" si="1"/>
        <v>107.9</v>
      </c>
      <c r="G20" s="19">
        <v>221118</v>
      </c>
      <c r="H20" s="19">
        <v>214466</v>
      </c>
      <c r="I20" s="20">
        <f t="shared" si="2"/>
        <v>-6652</v>
      </c>
      <c r="J20" s="21">
        <f t="shared" si="3"/>
        <v>96.99</v>
      </c>
      <c r="N20" s="1"/>
      <c r="O20" s="5"/>
    </row>
    <row r="21" spans="1:15" ht="15.75">
      <c r="A21" s="16">
        <v>14</v>
      </c>
      <c r="B21" s="17" t="s">
        <v>13</v>
      </c>
      <c r="C21" s="11">
        <v>208025.74</v>
      </c>
      <c r="D21" s="11">
        <v>202995.83</v>
      </c>
      <c r="E21" s="12">
        <f t="shared" si="0"/>
        <v>-5029.9100000000035</v>
      </c>
      <c r="F21" s="18">
        <f t="shared" si="1"/>
        <v>97.58</v>
      </c>
      <c r="G21" s="19">
        <v>1370259</v>
      </c>
      <c r="H21" s="19">
        <v>1431115</v>
      </c>
      <c r="I21" s="20">
        <f t="shared" si="2"/>
        <v>60856</v>
      </c>
      <c r="J21" s="21">
        <f t="shared" si="3"/>
        <v>104.44</v>
      </c>
      <c r="N21" s="1"/>
      <c r="O21" s="5"/>
    </row>
    <row r="22" spans="1:15" ht="15.75">
      <c r="A22" s="16">
        <v>15</v>
      </c>
      <c r="B22" s="17" t="s">
        <v>14</v>
      </c>
      <c r="C22" s="11">
        <v>47635.53</v>
      </c>
      <c r="D22" s="11">
        <v>47692.46</v>
      </c>
      <c r="E22" s="12">
        <f t="shared" si="0"/>
        <v>56.93000000000029</v>
      </c>
      <c r="F22" s="18">
        <f t="shared" si="1"/>
        <v>100.12</v>
      </c>
      <c r="G22" s="19">
        <v>268663</v>
      </c>
      <c r="H22" s="19">
        <v>261219</v>
      </c>
      <c r="I22" s="20">
        <f t="shared" si="2"/>
        <v>-7444</v>
      </c>
      <c r="J22" s="21">
        <f t="shared" si="3"/>
        <v>97.23</v>
      </c>
      <c r="N22" s="1"/>
      <c r="O22" s="5"/>
    </row>
    <row r="23" spans="1:15" ht="15.75">
      <c r="A23" s="16">
        <v>16</v>
      </c>
      <c r="B23" s="17" t="s">
        <v>15</v>
      </c>
      <c r="C23" s="11">
        <v>102654.41</v>
      </c>
      <c r="D23" s="11">
        <v>106340.97</v>
      </c>
      <c r="E23" s="12">
        <f t="shared" si="0"/>
        <v>3686.5599999999977</v>
      </c>
      <c r="F23" s="18">
        <f t="shared" si="1"/>
        <v>103.59</v>
      </c>
      <c r="G23" s="19">
        <v>630547</v>
      </c>
      <c r="H23" s="19">
        <v>665312</v>
      </c>
      <c r="I23" s="20">
        <f t="shared" si="2"/>
        <v>34765</v>
      </c>
      <c r="J23" s="21">
        <f t="shared" si="3"/>
        <v>105.51</v>
      </c>
      <c r="N23" s="1"/>
      <c r="O23" s="5"/>
    </row>
    <row r="24" spans="1:15" ht="15.75">
      <c r="A24" s="16">
        <v>17</v>
      </c>
      <c r="B24" s="17" t="s">
        <v>16</v>
      </c>
      <c r="C24" s="11">
        <v>52464.41</v>
      </c>
      <c r="D24" s="11">
        <v>47410.43</v>
      </c>
      <c r="E24" s="12">
        <f t="shared" si="0"/>
        <v>-5053.980000000003</v>
      </c>
      <c r="F24" s="18">
        <f t="shared" si="1"/>
        <v>90.37</v>
      </c>
      <c r="G24" s="19">
        <v>328375</v>
      </c>
      <c r="H24" s="19">
        <v>283778</v>
      </c>
      <c r="I24" s="20">
        <f t="shared" si="2"/>
        <v>-44597</v>
      </c>
      <c r="J24" s="21">
        <f t="shared" si="3"/>
        <v>86.42</v>
      </c>
      <c r="N24" s="1"/>
      <c r="O24" s="5"/>
    </row>
    <row r="25" spans="1:15" ht="15.75">
      <c r="A25" s="16">
        <v>18</v>
      </c>
      <c r="B25" s="17" t="s">
        <v>17</v>
      </c>
      <c r="C25" s="11">
        <v>60870.24</v>
      </c>
      <c r="D25" s="11">
        <v>68168.74</v>
      </c>
      <c r="E25" s="12">
        <f t="shared" si="0"/>
        <v>7298.500000000007</v>
      </c>
      <c r="F25" s="18">
        <f t="shared" si="1"/>
        <v>111.99</v>
      </c>
      <c r="G25" s="19">
        <v>373639</v>
      </c>
      <c r="H25" s="19">
        <v>412967</v>
      </c>
      <c r="I25" s="20">
        <f t="shared" si="2"/>
        <v>39328</v>
      </c>
      <c r="J25" s="21">
        <f t="shared" si="3"/>
        <v>110.53</v>
      </c>
      <c r="N25" s="1"/>
      <c r="O25" s="5"/>
    </row>
    <row r="26" spans="1:15" ht="15.75">
      <c r="A26" s="16">
        <v>19</v>
      </c>
      <c r="B26" s="17" t="s">
        <v>18</v>
      </c>
      <c r="C26" s="11">
        <v>28536.06</v>
      </c>
      <c r="D26" s="11">
        <v>31313.17</v>
      </c>
      <c r="E26" s="12">
        <f t="shared" si="0"/>
        <v>2777.109999999997</v>
      </c>
      <c r="F26" s="18">
        <f t="shared" si="1"/>
        <v>109.73</v>
      </c>
      <c r="G26" s="19">
        <v>199646</v>
      </c>
      <c r="H26" s="19">
        <v>204280</v>
      </c>
      <c r="I26" s="20">
        <f t="shared" si="2"/>
        <v>4634</v>
      </c>
      <c r="J26" s="21">
        <f t="shared" si="3"/>
        <v>102.32</v>
      </c>
      <c r="N26" s="1"/>
      <c r="O26" s="5"/>
    </row>
    <row r="27" spans="1:15" ht="15.75">
      <c r="A27" s="16">
        <v>20</v>
      </c>
      <c r="B27" s="17" t="s">
        <v>19</v>
      </c>
      <c r="C27" s="11">
        <v>51487.98</v>
      </c>
      <c r="D27" s="11">
        <v>56502.23</v>
      </c>
      <c r="E27" s="12">
        <f t="shared" si="0"/>
        <v>5014.25</v>
      </c>
      <c r="F27" s="18">
        <f t="shared" si="1"/>
        <v>109.74</v>
      </c>
      <c r="G27" s="19">
        <v>318318</v>
      </c>
      <c r="H27" s="19">
        <v>325177</v>
      </c>
      <c r="I27" s="20">
        <f t="shared" si="2"/>
        <v>6859</v>
      </c>
      <c r="J27" s="21">
        <f t="shared" si="3"/>
        <v>102.15</v>
      </c>
      <c r="N27" s="1"/>
      <c r="O27" s="5"/>
    </row>
    <row r="28" spans="1:15" ht="15.75">
      <c r="A28" s="16">
        <v>21</v>
      </c>
      <c r="B28" s="17" t="s">
        <v>20</v>
      </c>
      <c r="C28" s="11">
        <v>89195.29</v>
      </c>
      <c r="D28" s="11">
        <v>92041.07</v>
      </c>
      <c r="E28" s="12">
        <f t="shared" si="0"/>
        <v>2845.7800000000134</v>
      </c>
      <c r="F28" s="18">
        <f t="shared" si="1"/>
        <v>103.19</v>
      </c>
      <c r="G28" s="19">
        <v>405033</v>
      </c>
      <c r="H28" s="19">
        <v>407808</v>
      </c>
      <c r="I28" s="20">
        <f t="shared" si="2"/>
        <v>2775</v>
      </c>
      <c r="J28" s="21">
        <f t="shared" si="3"/>
        <v>100.69</v>
      </c>
      <c r="N28" s="1"/>
      <c r="O28" s="5"/>
    </row>
    <row r="29" spans="1:15" ht="15.75">
      <c r="A29" s="16">
        <v>22</v>
      </c>
      <c r="B29" s="17" t="s">
        <v>21</v>
      </c>
      <c r="C29" s="11">
        <v>21355.2</v>
      </c>
      <c r="D29" s="11">
        <v>22085.37</v>
      </c>
      <c r="E29" s="12">
        <f t="shared" si="0"/>
        <v>730.1699999999983</v>
      </c>
      <c r="F29" s="18">
        <f t="shared" si="1"/>
        <v>103.42</v>
      </c>
      <c r="G29" s="19">
        <v>121249</v>
      </c>
      <c r="H29" s="19">
        <v>124595</v>
      </c>
      <c r="I29" s="20">
        <f t="shared" si="2"/>
        <v>3346</v>
      </c>
      <c r="J29" s="21">
        <f t="shared" si="3"/>
        <v>102.76</v>
      </c>
      <c r="N29" s="1"/>
      <c r="O29" s="5"/>
    </row>
    <row r="30" spans="1:15" ht="15.75">
      <c r="A30" s="16">
        <v>23</v>
      </c>
      <c r="B30" s="17" t="s">
        <v>22</v>
      </c>
      <c r="C30" s="11">
        <v>112421.89</v>
      </c>
      <c r="D30" s="11">
        <v>116060.7</v>
      </c>
      <c r="E30" s="12">
        <f t="shared" si="0"/>
        <v>3638.8099999999977</v>
      </c>
      <c r="F30" s="18">
        <f t="shared" si="1"/>
        <v>103.24</v>
      </c>
      <c r="G30" s="19">
        <v>598772</v>
      </c>
      <c r="H30" s="19">
        <v>621527</v>
      </c>
      <c r="I30" s="20">
        <f t="shared" si="2"/>
        <v>22755</v>
      </c>
      <c r="J30" s="21">
        <f t="shared" si="3"/>
        <v>103.8</v>
      </c>
      <c r="N30" s="1"/>
      <c r="O30" s="5"/>
    </row>
    <row r="31" spans="1:15" ht="15.75">
      <c r="A31" s="16">
        <v>24</v>
      </c>
      <c r="B31" s="17" t="s">
        <v>23</v>
      </c>
      <c r="C31" s="11">
        <v>249549.24</v>
      </c>
      <c r="D31" s="11">
        <v>233253.53</v>
      </c>
      <c r="E31" s="12">
        <f t="shared" si="0"/>
        <v>-16295.709999999992</v>
      </c>
      <c r="F31" s="18">
        <f t="shared" si="1"/>
        <v>93.47</v>
      </c>
      <c r="G31" s="19">
        <v>1250873</v>
      </c>
      <c r="H31" s="19">
        <v>1173913</v>
      </c>
      <c r="I31" s="20">
        <f t="shared" si="2"/>
        <v>-76960</v>
      </c>
      <c r="J31" s="21">
        <f t="shared" si="3"/>
        <v>93.85</v>
      </c>
      <c r="N31" s="1"/>
      <c r="O31" s="5"/>
    </row>
    <row r="32" spans="1:15" ht="15.75">
      <c r="A32" s="16">
        <v>25</v>
      </c>
      <c r="B32" s="17" t="s">
        <v>24</v>
      </c>
      <c r="C32" s="11">
        <v>38645.36</v>
      </c>
      <c r="D32" s="11">
        <v>42909.23</v>
      </c>
      <c r="E32" s="12">
        <f t="shared" si="0"/>
        <v>4263.870000000003</v>
      </c>
      <c r="F32" s="18">
        <f t="shared" si="1"/>
        <v>111.03</v>
      </c>
      <c r="G32" s="19">
        <v>222647</v>
      </c>
      <c r="H32" s="19">
        <v>244923</v>
      </c>
      <c r="I32" s="20">
        <f t="shared" si="2"/>
        <v>22276</v>
      </c>
      <c r="J32" s="21">
        <f t="shared" si="3"/>
        <v>110.01</v>
      </c>
      <c r="N32" s="1"/>
      <c r="O32" s="5"/>
    </row>
    <row r="33" spans="1:15" ht="15.75">
      <c r="A33" s="16">
        <v>26</v>
      </c>
      <c r="B33" s="17" t="s">
        <v>25</v>
      </c>
      <c r="C33" s="11">
        <v>79754.82</v>
      </c>
      <c r="D33" s="11">
        <v>86088.33</v>
      </c>
      <c r="E33" s="12">
        <f t="shared" si="0"/>
        <v>6333.509999999995</v>
      </c>
      <c r="F33" s="18">
        <f t="shared" si="1"/>
        <v>107.94</v>
      </c>
      <c r="G33" s="19">
        <v>504504</v>
      </c>
      <c r="H33" s="19">
        <v>528769</v>
      </c>
      <c r="I33" s="20">
        <f t="shared" si="2"/>
        <v>24265</v>
      </c>
      <c r="J33" s="21">
        <f t="shared" si="3"/>
        <v>104.81</v>
      </c>
      <c r="N33" s="1"/>
      <c r="O33" s="5"/>
    </row>
    <row r="34" spans="1:15" ht="15.75">
      <c r="A34" s="16">
        <v>27</v>
      </c>
      <c r="B34" s="17" t="s">
        <v>26</v>
      </c>
      <c r="C34" s="11">
        <v>69224.86</v>
      </c>
      <c r="D34" s="11">
        <v>78594.49</v>
      </c>
      <c r="E34" s="12">
        <f t="shared" si="0"/>
        <v>9369.630000000005</v>
      </c>
      <c r="F34" s="18">
        <f t="shared" si="1"/>
        <v>113.54</v>
      </c>
      <c r="G34" s="19">
        <v>290541</v>
      </c>
      <c r="H34" s="19">
        <v>331169</v>
      </c>
      <c r="I34" s="20">
        <f t="shared" si="2"/>
        <v>40628</v>
      </c>
      <c r="J34" s="21">
        <f t="shared" si="3"/>
        <v>113.98</v>
      </c>
      <c r="N34" s="1"/>
      <c r="O34" s="5"/>
    </row>
    <row r="35" spans="1:15" ht="15.75">
      <c r="A35" s="16">
        <v>28</v>
      </c>
      <c r="B35" s="17" t="s">
        <v>27</v>
      </c>
      <c r="C35" s="11">
        <v>62334.94</v>
      </c>
      <c r="D35" s="11">
        <v>67256.31</v>
      </c>
      <c r="E35" s="12">
        <f t="shared" si="0"/>
        <v>4921.369999999995</v>
      </c>
      <c r="F35" s="18">
        <f t="shared" si="1"/>
        <v>107.9</v>
      </c>
      <c r="G35" s="19">
        <v>329869</v>
      </c>
      <c r="H35" s="19">
        <v>318421</v>
      </c>
      <c r="I35" s="20">
        <f t="shared" si="2"/>
        <v>-11448</v>
      </c>
      <c r="J35" s="21">
        <f t="shared" si="3"/>
        <v>96.53</v>
      </c>
      <c r="N35" s="1"/>
      <c r="O35" s="5"/>
    </row>
    <row r="36" spans="1:15" ht="15.75">
      <c r="A36" s="16">
        <v>29</v>
      </c>
      <c r="B36" s="17" t="s">
        <v>28</v>
      </c>
      <c r="C36" s="11">
        <v>118125.47</v>
      </c>
      <c r="D36" s="11">
        <v>119093.83</v>
      </c>
      <c r="E36" s="12">
        <f t="shared" si="0"/>
        <v>968.3600000000006</v>
      </c>
      <c r="F36" s="18">
        <f t="shared" si="1"/>
        <v>100.82</v>
      </c>
      <c r="G36" s="19">
        <v>744978</v>
      </c>
      <c r="H36" s="19">
        <v>774547</v>
      </c>
      <c r="I36" s="20">
        <f t="shared" si="2"/>
        <v>29569</v>
      </c>
      <c r="J36" s="21">
        <f t="shared" si="3"/>
        <v>103.97</v>
      </c>
      <c r="N36" s="1"/>
      <c r="O36" s="5"/>
    </row>
    <row r="37" spans="1:15" ht="15.75">
      <c r="A37" s="16">
        <v>30</v>
      </c>
      <c r="B37" s="17" t="s">
        <v>29</v>
      </c>
      <c r="C37" s="11">
        <v>180034.77</v>
      </c>
      <c r="D37" s="11">
        <v>194650.19</v>
      </c>
      <c r="E37" s="12">
        <f t="shared" si="0"/>
        <v>14615.420000000013</v>
      </c>
      <c r="F37" s="18">
        <f t="shared" si="1"/>
        <v>108.12</v>
      </c>
      <c r="G37" s="19">
        <v>1233341</v>
      </c>
      <c r="H37" s="19">
        <v>1287534</v>
      </c>
      <c r="I37" s="20">
        <f t="shared" si="2"/>
        <v>54193</v>
      </c>
      <c r="J37" s="21">
        <f t="shared" si="3"/>
        <v>104.39</v>
      </c>
      <c r="N37" s="1"/>
      <c r="O37" s="5"/>
    </row>
    <row r="38" spans="1:15" ht="15.75">
      <c r="A38" s="16">
        <v>31</v>
      </c>
      <c r="B38" s="17" t="s">
        <v>30</v>
      </c>
      <c r="C38" s="11">
        <v>221819.48</v>
      </c>
      <c r="D38" s="11">
        <v>239374.05</v>
      </c>
      <c r="E38" s="12">
        <f t="shared" si="0"/>
        <v>17554.569999999978</v>
      </c>
      <c r="F38" s="18">
        <f t="shared" si="1"/>
        <v>107.91</v>
      </c>
      <c r="G38" s="19">
        <v>1433397</v>
      </c>
      <c r="H38" s="19">
        <v>1524975</v>
      </c>
      <c r="I38" s="20">
        <f t="shared" si="2"/>
        <v>91578</v>
      </c>
      <c r="J38" s="21">
        <f t="shared" si="3"/>
        <v>106.39</v>
      </c>
      <c r="N38" s="1"/>
      <c r="O38" s="5"/>
    </row>
    <row r="39" spans="1:15" ht="15.75">
      <c r="A39" s="16">
        <v>32</v>
      </c>
      <c r="B39" s="17" t="s">
        <v>31</v>
      </c>
      <c r="C39" s="11">
        <v>136628.74</v>
      </c>
      <c r="D39" s="11">
        <v>129643.74</v>
      </c>
      <c r="E39" s="12">
        <f t="shared" si="0"/>
        <v>-6984.999999999985</v>
      </c>
      <c r="F39" s="18">
        <f t="shared" si="1"/>
        <v>94.89</v>
      </c>
      <c r="G39" s="19">
        <v>906436</v>
      </c>
      <c r="H39" s="19">
        <v>894621</v>
      </c>
      <c r="I39" s="20">
        <f t="shared" si="2"/>
        <v>-11815</v>
      </c>
      <c r="J39" s="21">
        <f t="shared" si="3"/>
        <v>98.7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83305.03</v>
      </c>
      <c r="D40" s="11">
        <v>71411.53</v>
      </c>
      <c r="E40" s="12">
        <f t="shared" si="0"/>
        <v>-11893.5</v>
      </c>
      <c r="F40" s="24">
        <f t="shared" si="1"/>
        <v>85.72</v>
      </c>
      <c r="G40" s="25">
        <v>581795</v>
      </c>
      <c r="H40" s="25">
        <v>466855</v>
      </c>
      <c r="I40" s="26">
        <f t="shared" si="2"/>
        <v>-114940</v>
      </c>
      <c r="J40" s="27">
        <f t="shared" si="3"/>
        <v>80.24</v>
      </c>
      <c r="N40" s="1"/>
      <c r="O40" s="5"/>
    </row>
    <row r="41" spans="1:15" ht="16.5" thickBot="1">
      <c r="A41" s="28"/>
      <c r="B41" s="29" t="s">
        <v>33</v>
      </c>
      <c r="C41" s="30">
        <f>SUM(C8:C40)</f>
        <v>9058444.310000002</v>
      </c>
      <c r="D41" s="30">
        <f>SUM(D8:D40)</f>
        <v>9556376.710000003</v>
      </c>
      <c r="E41" s="30">
        <f t="shared" si="0"/>
        <v>497932.4000000004</v>
      </c>
      <c r="F41" s="31">
        <f t="shared" si="1"/>
        <v>105.5</v>
      </c>
      <c r="G41" s="30">
        <f>SUM(G8:G40)</f>
        <v>57706577</v>
      </c>
      <c r="H41" s="30">
        <f>SUM(H8:H40)</f>
        <v>59189607</v>
      </c>
      <c r="I41" s="30">
        <f t="shared" si="2"/>
        <v>1483030</v>
      </c>
      <c r="J41" s="31">
        <f t="shared" si="3"/>
        <v>102.57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103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73</v>
      </c>
      <c r="D6" s="7" t="s">
        <v>100</v>
      </c>
      <c r="E6" s="60"/>
      <c r="F6" s="62"/>
      <c r="G6" s="7" t="s">
        <v>101</v>
      </c>
      <c r="H6" s="7" t="s">
        <v>102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4704234.46</v>
      </c>
      <c r="D8" s="11">
        <v>5288157.53</v>
      </c>
      <c r="E8" s="12">
        <f aca="true" t="shared" si="0" ref="E8:E41">D8-C8</f>
        <v>583923.0700000003</v>
      </c>
      <c r="F8" s="13">
        <f aca="true" t="shared" si="1" ref="F8:F41">ROUND(D8/C8*100,2)</f>
        <v>112.41</v>
      </c>
      <c r="G8" s="14">
        <v>30242367</v>
      </c>
      <c r="H8" s="14">
        <v>31733309</v>
      </c>
      <c r="I8" s="12">
        <f>H8-G8</f>
        <v>1490942</v>
      </c>
      <c r="J8" s="15">
        <f>ROUND(H8/G8*100,2)</f>
        <v>104.93</v>
      </c>
      <c r="N8" s="1"/>
      <c r="O8" s="5"/>
    </row>
    <row r="9" spans="1:15" ht="15.75">
      <c r="A9" s="16">
        <v>2</v>
      </c>
      <c r="B9" s="17" t="s">
        <v>44</v>
      </c>
      <c r="C9" s="11">
        <v>214596.13</v>
      </c>
      <c r="D9" s="11">
        <v>228027</v>
      </c>
      <c r="E9" s="12">
        <f t="shared" si="0"/>
        <v>13430.869999999995</v>
      </c>
      <c r="F9" s="18">
        <f t="shared" si="1"/>
        <v>106.26</v>
      </c>
      <c r="G9" s="19">
        <v>1399805</v>
      </c>
      <c r="H9" s="19">
        <v>1448729</v>
      </c>
      <c r="I9" s="20">
        <f aca="true" t="shared" si="2" ref="I9:I41">H9-G9</f>
        <v>48924</v>
      </c>
      <c r="J9" s="21">
        <f aca="true" t="shared" si="3" ref="J9:J41">ROUND(H9/G9*100,2)</f>
        <v>103.5</v>
      </c>
      <c r="N9" s="1"/>
      <c r="O9" s="5"/>
    </row>
    <row r="10" spans="1:15" ht="15.75">
      <c r="A10" s="16">
        <v>3</v>
      </c>
      <c r="B10" s="17" t="s">
        <v>2</v>
      </c>
      <c r="C10" s="11">
        <v>286383.93</v>
      </c>
      <c r="D10" s="11">
        <v>328909.77</v>
      </c>
      <c r="E10" s="12">
        <f t="shared" si="0"/>
        <v>42525.840000000026</v>
      </c>
      <c r="F10" s="18">
        <f t="shared" si="1"/>
        <v>114.85</v>
      </c>
      <c r="G10" s="19">
        <v>1659006</v>
      </c>
      <c r="H10" s="19">
        <v>1808143</v>
      </c>
      <c r="I10" s="20">
        <f t="shared" si="2"/>
        <v>149137</v>
      </c>
      <c r="J10" s="21">
        <f t="shared" si="3"/>
        <v>108.99</v>
      </c>
      <c r="N10" s="1"/>
      <c r="O10" s="5"/>
    </row>
    <row r="11" spans="1:15" ht="15.75">
      <c r="A11" s="16">
        <v>4</v>
      </c>
      <c r="B11" s="17" t="s">
        <v>3</v>
      </c>
      <c r="C11" s="11">
        <v>227698.47</v>
      </c>
      <c r="D11" s="11">
        <v>232580.7</v>
      </c>
      <c r="E11" s="12">
        <f t="shared" si="0"/>
        <v>4882.2300000000105</v>
      </c>
      <c r="F11" s="18">
        <f t="shared" si="1"/>
        <v>102.14</v>
      </c>
      <c r="G11" s="19">
        <v>1394580</v>
      </c>
      <c r="H11" s="19">
        <v>1480638</v>
      </c>
      <c r="I11" s="20">
        <f t="shared" si="2"/>
        <v>86058</v>
      </c>
      <c r="J11" s="21">
        <f t="shared" si="3"/>
        <v>106.17</v>
      </c>
      <c r="N11" s="1"/>
      <c r="O11" s="5"/>
    </row>
    <row r="12" spans="1:15" ht="15.75">
      <c r="A12" s="16">
        <v>5</v>
      </c>
      <c r="B12" s="17" t="s">
        <v>4</v>
      </c>
      <c r="C12" s="11">
        <v>75691</v>
      </c>
      <c r="D12" s="11">
        <v>100702.92</v>
      </c>
      <c r="E12" s="12">
        <f t="shared" si="0"/>
        <v>25011.92</v>
      </c>
      <c r="F12" s="18">
        <f t="shared" si="1"/>
        <v>133.04</v>
      </c>
      <c r="G12" s="19">
        <v>386556</v>
      </c>
      <c r="H12" s="19">
        <v>472674</v>
      </c>
      <c r="I12" s="20">
        <f t="shared" si="2"/>
        <v>86118</v>
      </c>
      <c r="J12" s="21">
        <f t="shared" si="3"/>
        <v>122.28</v>
      </c>
      <c r="N12" s="1"/>
      <c r="O12" s="5"/>
    </row>
    <row r="13" spans="1:15" ht="15.75">
      <c r="A13" s="16">
        <v>6</v>
      </c>
      <c r="B13" s="17" t="s">
        <v>5</v>
      </c>
      <c r="C13" s="11">
        <v>72041.51</v>
      </c>
      <c r="D13" s="11">
        <v>78166.65</v>
      </c>
      <c r="E13" s="12">
        <f t="shared" si="0"/>
        <v>6125.139999999999</v>
      </c>
      <c r="F13" s="18">
        <f t="shared" si="1"/>
        <v>108.5</v>
      </c>
      <c r="G13" s="19">
        <v>387362</v>
      </c>
      <c r="H13" s="19">
        <v>419220</v>
      </c>
      <c r="I13" s="20">
        <f t="shared" si="2"/>
        <v>31858</v>
      </c>
      <c r="J13" s="21">
        <f t="shared" si="3"/>
        <v>108.22</v>
      </c>
      <c r="N13" s="1"/>
      <c r="O13" s="5"/>
    </row>
    <row r="14" spans="1:15" ht="15.75">
      <c r="A14" s="16">
        <v>7</v>
      </c>
      <c r="B14" s="17" t="s">
        <v>6</v>
      </c>
      <c r="C14" s="11">
        <v>504903.89</v>
      </c>
      <c r="D14" s="11">
        <v>441566.41</v>
      </c>
      <c r="E14" s="12">
        <f t="shared" si="0"/>
        <v>-63337.48000000004</v>
      </c>
      <c r="F14" s="18">
        <f t="shared" si="1"/>
        <v>87.46</v>
      </c>
      <c r="G14" s="19">
        <v>2323792</v>
      </c>
      <c r="H14" s="19">
        <v>2525780</v>
      </c>
      <c r="I14" s="20">
        <f t="shared" si="2"/>
        <v>201988</v>
      </c>
      <c r="J14" s="21">
        <f t="shared" si="3"/>
        <v>108.69</v>
      </c>
      <c r="N14" s="1"/>
      <c r="O14" s="5"/>
    </row>
    <row r="15" spans="1:15" ht="15.75">
      <c r="A15" s="16">
        <v>8</v>
      </c>
      <c r="B15" s="17" t="s">
        <v>7</v>
      </c>
      <c r="C15" s="11">
        <v>241760.67</v>
      </c>
      <c r="D15" s="11">
        <v>278947.86</v>
      </c>
      <c r="E15" s="12">
        <f t="shared" si="0"/>
        <v>37187.18999999997</v>
      </c>
      <c r="F15" s="18">
        <f t="shared" si="1"/>
        <v>115.38</v>
      </c>
      <c r="G15" s="19">
        <v>1737671</v>
      </c>
      <c r="H15" s="19">
        <v>2085772</v>
      </c>
      <c r="I15" s="20">
        <f t="shared" si="2"/>
        <v>348101</v>
      </c>
      <c r="J15" s="21">
        <f t="shared" si="3"/>
        <v>120.03</v>
      </c>
      <c r="N15" s="1"/>
      <c r="O15" s="5"/>
    </row>
    <row r="16" spans="1:15" ht="15.75">
      <c r="A16" s="16">
        <v>9</v>
      </c>
      <c r="B16" s="17" t="s">
        <v>8</v>
      </c>
      <c r="C16" s="11">
        <v>19562.33</v>
      </c>
      <c r="D16" s="11">
        <v>19105.04</v>
      </c>
      <c r="E16" s="12">
        <f t="shared" si="0"/>
        <v>-457.2900000000009</v>
      </c>
      <c r="F16" s="18">
        <f t="shared" si="1"/>
        <v>97.66</v>
      </c>
      <c r="G16" s="19">
        <v>118521</v>
      </c>
      <c r="H16" s="19">
        <v>128307</v>
      </c>
      <c r="I16" s="20">
        <f t="shared" si="2"/>
        <v>9786</v>
      </c>
      <c r="J16" s="21">
        <f t="shared" si="3"/>
        <v>108.26</v>
      </c>
      <c r="N16" s="1"/>
      <c r="O16" s="5"/>
    </row>
    <row r="17" spans="1:15" ht="15.75">
      <c r="A17" s="16">
        <v>10</v>
      </c>
      <c r="B17" s="17" t="s">
        <v>9</v>
      </c>
      <c r="C17" s="11">
        <v>97781.89</v>
      </c>
      <c r="D17" s="11">
        <v>103105.15</v>
      </c>
      <c r="E17" s="12">
        <f t="shared" si="0"/>
        <v>5323.259999999995</v>
      </c>
      <c r="F17" s="18">
        <f t="shared" si="1"/>
        <v>105.44</v>
      </c>
      <c r="G17" s="19">
        <v>296391</v>
      </c>
      <c r="H17" s="19">
        <v>351804</v>
      </c>
      <c r="I17" s="20">
        <f t="shared" si="2"/>
        <v>55413</v>
      </c>
      <c r="J17" s="21">
        <f t="shared" si="3"/>
        <v>118.7</v>
      </c>
      <c r="N17" s="1"/>
      <c r="O17" s="5"/>
    </row>
    <row r="18" spans="1:15" ht="15.75">
      <c r="A18" s="16">
        <v>11</v>
      </c>
      <c r="B18" s="17" t="s">
        <v>10</v>
      </c>
      <c r="C18" s="11">
        <v>38486</v>
      </c>
      <c r="D18" s="11">
        <v>47267.27</v>
      </c>
      <c r="E18" s="12">
        <f t="shared" si="0"/>
        <v>8781.269999999997</v>
      </c>
      <c r="F18" s="18">
        <f t="shared" si="1"/>
        <v>122.82</v>
      </c>
      <c r="G18" s="19">
        <v>227265</v>
      </c>
      <c r="H18" s="19">
        <v>248252</v>
      </c>
      <c r="I18" s="20">
        <f t="shared" si="2"/>
        <v>20987</v>
      </c>
      <c r="J18" s="21">
        <f t="shared" si="3"/>
        <v>109.23</v>
      </c>
      <c r="N18" s="1"/>
      <c r="O18" s="5"/>
    </row>
    <row r="19" spans="1:15" ht="15.75">
      <c r="A19" s="16">
        <v>12</v>
      </c>
      <c r="B19" s="17" t="s">
        <v>11</v>
      </c>
      <c r="C19" s="11">
        <v>179066.86</v>
      </c>
      <c r="D19" s="11">
        <v>186608.98</v>
      </c>
      <c r="E19" s="12">
        <f t="shared" si="0"/>
        <v>7542.120000000024</v>
      </c>
      <c r="F19" s="18">
        <f t="shared" si="1"/>
        <v>104.21</v>
      </c>
      <c r="G19" s="19">
        <v>926971</v>
      </c>
      <c r="H19" s="19">
        <v>960265</v>
      </c>
      <c r="I19" s="20">
        <f t="shared" si="2"/>
        <v>33294</v>
      </c>
      <c r="J19" s="21">
        <f t="shared" si="3"/>
        <v>103.59</v>
      </c>
      <c r="N19" s="1"/>
      <c r="O19" s="5"/>
    </row>
    <row r="20" spans="1:15" ht="15.75">
      <c r="A20" s="16">
        <v>13</v>
      </c>
      <c r="B20" s="17" t="s">
        <v>12</v>
      </c>
      <c r="C20" s="11">
        <v>37522.24</v>
      </c>
      <c r="D20" s="11">
        <v>33937.01</v>
      </c>
      <c r="E20" s="12">
        <f t="shared" si="0"/>
        <v>-3585.229999999996</v>
      </c>
      <c r="F20" s="18">
        <f t="shared" si="1"/>
        <v>90.45</v>
      </c>
      <c r="G20" s="19">
        <v>180991</v>
      </c>
      <c r="H20" s="19">
        <v>199612</v>
      </c>
      <c r="I20" s="20">
        <f t="shared" si="2"/>
        <v>18621</v>
      </c>
      <c r="J20" s="21">
        <f t="shared" si="3"/>
        <v>110.29</v>
      </c>
      <c r="N20" s="1"/>
      <c r="O20" s="5"/>
    </row>
    <row r="21" spans="1:15" ht="15.75">
      <c r="A21" s="16">
        <v>14</v>
      </c>
      <c r="B21" s="17" t="s">
        <v>13</v>
      </c>
      <c r="C21" s="11">
        <v>181298.73</v>
      </c>
      <c r="D21" s="11">
        <v>208124.5</v>
      </c>
      <c r="E21" s="12">
        <f t="shared" si="0"/>
        <v>26825.76999999999</v>
      </c>
      <c r="F21" s="18">
        <f t="shared" si="1"/>
        <v>114.8</v>
      </c>
      <c r="G21" s="19">
        <v>1245028</v>
      </c>
      <c r="H21" s="19">
        <v>1377498</v>
      </c>
      <c r="I21" s="20">
        <f t="shared" si="2"/>
        <v>132470</v>
      </c>
      <c r="J21" s="21">
        <f t="shared" si="3"/>
        <v>110.64</v>
      </c>
      <c r="N21" s="1"/>
      <c r="O21" s="5"/>
    </row>
    <row r="22" spans="1:15" ht="15.75">
      <c r="A22" s="16">
        <v>15</v>
      </c>
      <c r="B22" s="17" t="s">
        <v>14</v>
      </c>
      <c r="C22" s="11">
        <v>42388.3</v>
      </c>
      <c r="D22" s="11">
        <v>40645.4</v>
      </c>
      <c r="E22" s="12">
        <f t="shared" si="0"/>
        <v>-1742.9000000000015</v>
      </c>
      <c r="F22" s="18">
        <f t="shared" si="1"/>
        <v>95.89</v>
      </c>
      <c r="G22" s="19">
        <v>202249</v>
      </c>
      <c r="H22" s="19">
        <v>245481</v>
      </c>
      <c r="I22" s="20">
        <f t="shared" si="2"/>
        <v>43232</v>
      </c>
      <c r="J22" s="21">
        <f t="shared" si="3"/>
        <v>121.38</v>
      </c>
      <c r="N22" s="1"/>
      <c r="O22" s="5"/>
    </row>
    <row r="23" spans="1:15" ht="15.75">
      <c r="A23" s="16">
        <v>16</v>
      </c>
      <c r="B23" s="17" t="s">
        <v>15</v>
      </c>
      <c r="C23" s="11">
        <v>94308.89</v>
      </c>
      <c r="D23" s="11">
        <v>116852.8</v>
      </c>
      <c r="E23" s="12">
        <f t="shared" si="0"/>
        <v>22543.910000000003</v>
      </c>
      <c r="F23" s="18">
        <f t="shared" si="1"/>
        <v>123.9</v>
      </c>
      <c r="G23" s="19">
        <v>555762</v>
      </c>
      <c r="H23" s="19">
        <v>648060</v>
      </c>
      <c r="I23" s="20">
        <f t="shared" si="2"/>
        <v>92298</v>
      </c>
      <c r="J23" s="21">
        <f t="shared" si="3"/>
        <v>116.61</v>
      </c>
      <c r="N23" s="1"/>
      <c r="O23" s="5"/>
    </row>
    <row r="24" spans="1:15" ht="15.75">
      <c r="A24" s="16">
        <v>17</v>
      </c>
      <c r="B24" s="17" t="s">
        <v>16</v>
      </c>
      <c r="C24" s="11">
        <v>41215.01</v>
      </c>
      <c r="D24" s="11">
        <v>46429.95</v>
      </c>
      <c r="E24" s="12">
        <f t="shared" si="0"/>
        <v>5214.939999999995</v>
      </c>
      <c r="F24" s="18">
        <f t="shared" si="1"/>
        <v>112.65</v>
      </c>
      <c r="G24" s="19">
        <v>251111</v>
      </c>
      <c r="H24" s="19">
        <v>323118</v>
      </c>
      <c r="I24" s="20">
        <f t="shared" si="2"/>
        <v>72007</v>
      </c>
      <c r="J24" s="21">
        <f t="shared" si="3"/>
        <v>128.68</v>
      </c>
      <c r="N24" s="1"/>
      <c r="O24" s="5"/>
    </row>
    <row r="25" spans="1:15" ht="15.75">
      <c r="A25" s="16">
        <v>18</v>
      </c>
      <c r="B25" s="17" t="s">
        <v>17</v>
      </c>
      <c r="C25" s="11">
        <v>60312.22</v>
      </c>
      <c r="D25" s="11">
        <v>59014.89</v>
      </c>
      <c r="E25" s="12">
        <f t="shared" si="0"/>
        <v>-1297.3300000000017</v>
      </c>
      <c r="F25" s="18">
        <f t="shared" si="1"/>
        <v>97.85</v>
      </c>
      <c r="G25" s="19">
        <v>366591</v>
      </c>
      <c r="H25" s="19">
        <v>403898</v>
      </c>
      <c r="I25" s="20">
        <f t="shared" si="2"/>
        <v>37307</v>
      </c>
      <c r="J25" s="21">
        <f t="shared" si="3"/>
        <v>110.18</v>
      </c>
      <c r="N25" s="1"/>
      <c r="O25" s="5"/>
    </row>
    <row r="26" spans="1:15" ht="15.75">
      <c r="A26" s="16">
        <v>19</v>
      </c>
      <c r="B26" s="17" t="s">
        <v>18</v>
      </c>
      <c r="C26" s="11">
        <v>28050.24</v>
      </c>
      <c r="D26" s="11">
        <v>29191.11</v>
      </c>
      <c r="E26" s="12">
        <f t="shared" si="0"/>
        <v>1140.869999999999</v>
      </c>
      <c r="F26" s="18">
        <f t="shared" si="1"/>
        <v>104.07</v>
      </c>
      <c r="G26" s="19">
        <v>180515</v>
      </c>
      <c r="H26" s="19">
        <v>186353</v>
      </c>
      <c r="I26" s="20">
        <f t="shared" si="2"/>
        <v>5838</v>
      </c>
      <c r="J26" s="21">
        <f t="shared" si="3"/>
        <v>103.23</v>
      </c>
      <c r="N26" s="1"/>
      <c r="O26" s="5"/>
    </row>
    <row r="27" spans="1:15" ht="15.75">
      <c r="A27" s="16">
        <v>20</v>
      </c>
      <c r="B27" s="17" t="s">
        <v>19</v>
      </c>
      <c r="C27" s="11">
        <v>49926.63</v>
      </c>
      <c r="D27" s="11">
        <v>44874.39</v>
      </c>
      <c r="E27" s="12">
        <f t="shared" si="0"/>
        <v>-5052.239999999998</v>
      </c>
      <c r="F27" s="18">
        <f t="shared" si="1"/>
        <v>89.88</v>
      </c>
      <c r="G27" s="19">
        <v>272337</v>
      </c>
      <c r="H27" s="19">
        <v>254206</v>
      </c>
      <c r="I27" s="20">
        <f t="shared" si="2"/>
        <v>-18131</v>
      </c>
      <c r="J27" s="21">
        <f t="shared" si="3"/>
        <v>93.34</v>
      </c>
      <c r="N27" s="1"/>
      <c r="O27" s="5"/>
    </row>
    <row r="28" spans="1:15" ht="15.75">
      <c r="A28" s="16">
        <v>21</v>
      </c>
      <c r="B28" s="17" t="s">
        <v>20</v>
      </c>
      <c r="C28" s="11">
        <v>82148.8</v>
      </c>
      <c r="D28" s="11">
        <v>87346.31</v>
      </c>
      <c r="E28" s="12">
        <f t="shared" si="0"/>
        <v>5197.509999999995</v>
      </c>
      <c r="F28" s="18">
        <f t="shared" si="1"/>
        <v>106.33</v>
      </c>
      <c r="G28" s="19">
        <v>355007</v>
      </c>
      <c r="H28" s="19">
        <v>361243</v>
      </c>
      <c r="I28" s="20">
        <f t="shared" si="2"/>
        <v>6236</v>
      </c>
      <c r="J28" s="21">
        <f t="shared" si="3"/>
        <v>101.76</v>
      </c>
      <c r="N28" s="1"/>
      <c r="O28" s="5"/>
    </row>
    <row r="29" spans="1:15" ht="15.75">
      <c r="A29" s="16">
        <v>22</v>
      </c>
      <c r="B29" s="17" t="s">
        <v>21</v>
      </c>
      <c r="C29" s="11">
        <v>19273.98</v>
      </c>
      <c r="D29" s="11">
        <v>20564.85</v>
      </c>
      <c r="E29" s="12">
        <f t="shared" si="0"/>
        <v>1290.869999999999</v>
      </c>
      <c r="F29" s="18">
        <f t="shared" si="1"/>
        <v>106.7</v>
      </c>
      <c r="G29" s="19">
        <v>106921</v>
      </c>
      <c r="H29" s="19">
        <v>111370</v>
      </c>
      <c r="I29" s="20">
        <f t="shared" si="2"/>
        <v>4449</v>
      </c>
      <c r="J29" s="21">
        <f t="shared" si="3"/>
        <v>104.16</v>
      </c>
      <c r="N29" s="1"/>
      <c r="O29" s="5"/>
    </row>
    <row r="30" spans="1:15" ht="15.75">
      <c r="A30" s="16">
        <v>23</v>
      </c>
      <c r="B30" s="17" t="s">
        <v>22</v>
      </c>
      <c r="C30" s="11">
        <v>105112.37</v>
      </c>
      <c r="D30" s="11">
        <v>112177.95</v>
      </c>
      <c r="E30" s="12">
        <f t="shared" si="0"/>
        <v>7065.580000000002</v>
      </c>
      <c r="F30" s="18">
        <f t="shared" si="1"/>
        <v>106.72</v>
      </c>
      <c r="G30" s="19">
        <v>516944</v>
      </c>
      <c r="H30" s="19">
        <v>522096</v>
      </c>
      <c r="I30" s="20">
        <f t="shared" si="2"/>
        <v>5152</v>
      </c>
      <c r="J30" s="21">
        <f t="shared" si="3"/>
        <v>101</v>
      </c>
      <c r="N30" s="1"/>
      <c r="O30" s="5"/>
    </row>
    <row r="31" spans="1:15" ht="15.75">
      <c r="A31" s="16">
        <v>24</v>
      </c>
      <c r="B31" s="17" t="s">
        <v>23</v>
      </c>
      <c r="C31" s="11">
        <v>210040.4</v>
      </c>
      <c r="D31" s="11">
        <v>197947.51</v>
      </c>
      <c r="E31" s="12">
        <f t="shared" si="0"/>
        <v>-12092.889999999985</v>
      </c>
      <c r="F31" s="18">
        <f t="shared" si="1"/>
        <v>94.24</v>
      </c>
      <c r="G31" s="19">
        <v>1019747</v>
      </c>
      <c r="H31" s="19">
        <v>1001569</v>
      </c>
      <c r="I31" s="20">
        <f t="shared" si="2"/>
        <v>-18178</v>
      </c>
      <c r="J31" s="21">
        <f t="shared" si="3"/>
        <v>98.22</v>
      </c>
      <c r="N31" s="1"/>
      <c r="O31" s="5"/>
    </row>
    <row r="32" spans="1:15" ht="15.75">
      <c r="A32" s="16">
        <v>25</v>
      </c>
      <c r="B32" s="17" t="s">
        <v>24</v>
      </c>
      <c r="C32" s="11">
        <v>38759.98</v>
      </c>
      <c r="D32" s="11">
        <v>32683.72</v>
      </c>
      <c r="E32" s="12">
        <f t="shared" si="0"/>
        <v>-6076.260000000002</v>
      </c>
      <c r="F32" s="18">
        <f t="shared" si="1"/>
        <v>84.32</v>
      </c>
      <c r="G32" s="19">
        <v>211538</v>
      </c>
      <c r="H32" s="19">
        <v>214378</v>
      </c>
      <c r="I32" s="20">
        <f t="shared" si="2"/>
        <v>2840</v>
      </c>
      <c r="J32" s="21">
        <f t="shared" si="3"/>
        <v>101.34</v>
      </c>
      <c r="N32" s="1"/>
      <c r="O32" s="5"/>
    </row>
    <row r="33" spans="1:15" ht="15.75">
      <c r="A33" s="16">
        <v>26</v>
      </c>
      <c r="B33" s="17" t="s">
        <v>25</v>
      </c>
      <c r="C33" s="11">
        <v>77818.38</v>
      </c>
      <c r="D33" s="11">
        <v>83790</v>
      </c>
      <c r="E33" s="12">
        <f t="shared" si="0"/>
        <v>5971.619999999995</v>
      </c>
      <c r="F33" s="18">
        <f t="shared" si="1"/>
        <v>107.67</v>
      </c>
      <c r="G33" s="19">
        <v>459546</v>
      </c>
      <c r="H33" s="19">
        <v>565563</v>
      </c>
      <c r="I33" s="20">
        <f t="shared" si="2"/>
        <v>106017</v>
      </c>
      <c r="J33" s="21">
        <f t="shared" si="3"/>
        <v>123.07</v>
      </c>
      <c r="N33" s="1"/>
      <c r="O33" s="5"/>
    </row>
    <row r="34" spans="1:15" ht="15.75">
      <c r="A34" s="16">
        <v>27</v>
      </c>
      <c r="B34" s="17" t="s">
        <v>26</v>
      </c>
      <c r="C34" s="11">
        <v>69773.34</v>
      </c>
      <c r="D34" s="11">
        <v>78410.96</v>
      </c>
      <c r="E34" s="12">
        <f t="shared" si="0"/>
        <v>8637.62000000001</v>
      </c>
      <c r="F34" s="18">
        <f t="shared" si="1"/>
        <v>112.38</v>
      </c>
      <c r="G34" s="19">
        <v>267896</v>
      </c>
      <c r="H34" s="19">
        <v>272613</v>
      </c>
      <c r="I34" s="20">
        <f t="shared" si="2"/>
        <v>4717</v>
      </c>
      <c r="J34" s="21">
        <f t="shared" si="3"/>
        <v>101.76</v>
      </c>
      <c r="N34" s="1"/>
      <c r="O34" s="5"/>
    </row>
    <row r="35" spans="1:15" ht="15.75">
      <c r="A35" s="16">
        <v>28</v>
      </c>
      <c r="B35" s="17" t="s">
        <v>27</v>
      </c>
      <c r="C35" s="11">
        <v>59874.04</v>
      </c>
      <c r="D35" s="11">
        <v>61596.96</v>
      </c>
      <c r="E35" s="12">
        <f t="shared" si="0"/>
        <v>1722.9199999999983</v>
      </c>
      <c r="F35" s="18">
        <f t="shared" si="1"/>
        <v>102.88</v>
      </c>
      <c r="G35" s="19">
        <v>274569</v>
      </c>
      <c r="H35" s="19">
        <v>328242</v>
      </c>
      <c r="I35" s="20">
        <f t="shared" si="2"/>
        <v>53673</v>
      </c>
      <c r="J35" s="21">
        <f t="shared" si="3"/>
        <v>119.55</v>
      </c>
      <c r="N35" s="1"/>
      <c r="O35" s="5"/>
    </row>
    <row r="36" spans="1:15" ht="15.75">
      <c r="A36" s="16">
        <v>29</v>
      </c>
      <c r="B36" s="17" t="s">
        <v>28</v>
      </c>
      <c r="C36" s="11">
        <v>107122.47</v>
      </c>
      <c r="D36" s="11">
        <v>118028.38</v>
      </c>
      <c r="E36" s="12">
        <f t="shared" si="0"/>
        <v>10905.910000000003</v>
      </c>
      <c r="F36" s="18">
        <f t="shared" si="1"/>
        <v>110.18</v>
      </c>
      <c r="G36" s="19">
        <v>684114</v>
      </c>
      <c r="H36" s="19">
        <v>737346</v>
      </c>
      <c r="I36" s="20">
        <f t="shared" si="2"/>
        <v>53232</v>
      </c>
      <c r="J36" s="21">
        <f t="shared" si="3"/>
        <v>107.78</v>
      </c>
      <c r="N36" s="1"/>
      <c r="O36" s="5"/>
    </row>
    <row r="37" spans="1:15" ht="15.75">
      <c r="A37" s="16">
        <v>30</v>
      </c>
      <c r="B37" s="17" t="s">
        <v>29</v>
      </c>
      <c r="C37" s="11">
        <v>176080.64</v>
      </c>
      <c r="D37" s="11">
        <v>152859.26</v>
      </c>
      <c r="E37" s="12">
        <f t="shared" si="0"/>
        <v>-23221.380000000005</v>
      </c>
      <c r="F37" s="18">
        <f t="shared" si="1"/>
        <v>86.81</v>
      </c>
      <c r="G37" s="19">
        <v>1140374</v>
      </c>
      <c r="H37" s="19">
        <v>1108994</v>
      </c>
      <c r="I37" s="20">
        <f t="shared" si="2"/>
        <v>-31380</v>
      </c>
      <c r="J37" s="21">
        <f t="shared" si="3"/>
        <v>97.25</v>
      </c>
      <c r="N37" s="1"/>
      <c r="O37" s="5"/>
    </row>
    <row r="38" spans="1:15" ht="15.75">
      <c r="A38" s="16">
        <v>31</v>
      </c>
      <c r="B38" s="17" t="s">
        <v>30</v>
      </c>
      <c r="C38" s="11">
        <v>213457.56</v>
      </c>
      <c r="D38" s="11">
        <v>234242.96</v>
      </c>
      <c r="E38" s="12">
        <f t="shared" si="0"/>
        <v>20785.399999999994</v>
      </c>
      <c r="F38" s="18">
        <f t="shared" si="1"/>
        <v>109.74</v>
      </c>
      <c r="G38" s="19">
        <v>1283101</v>
      </c>
      <c r="H38" s="19">
        <v>1448201</v>
      </c>
      <c r="I38" s="20">
        <f t="shared" si="2"/>
        <v>165100</v>
      </c>
      <c r="J38" s="21">
        <f t="shared" si="3"/>
        <v>112.87</v>
      </c>
      <c r="N38" s="1"/>
      <c r="O38" s="5"/>
    </row>
    <row r="39" spans="1:15" ht="15.75">
      <c r="A39" s="16">
        <v>32</v>
      </c>
      <c r="B39" s="17" t="s">
        <v>31</v>
      </c>
      <c r="C39" s="11">
        <v>116613.75</v>
      </c>
      <c r="D39" s="11">
        <v>114989.18</v>
      </c>
      <c r="E39" s="12">
        <f t="shared" si="0"/>
        <v>-1624.570000000007</v>
      </c>
      <c r="F39" s="18">
        <f t="shared" si="1"/>
        <v>98.61</v>
      </c>
      <c r="G39" s="19">
        <v>810402</v>
      </c>
      <c r="H39" s="19">
        <v>858213</v>
      </c>
      <c r="I39" s="20">
        <f t="shared" si="2"/>
        <v>47811</v>
      </c>
      <c r="J39" s="21">
        <f t="shared" si="3"/>
        <v>105.9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64210.68</v>
      </c>
      <c r="D40" s="11">
        <v>61969.56</v>
      </c>
      <c r="E40" s="12">
        <f t="shared" si="0"/>
        <v>-2241.1200000000026</v>
      </c>
      <c r="F40" s="24">
        <f t="shared" si="1"/>
        <v>96.51</v>
      </c>
      <c r="G40" s="25">
        <v>418266</v>
      </c>
      <c r="H40" s="25">
        <v>437463</v>
      </c>
      <c r="I40" s="26">
        <f t="shared" si="2"/>
        <v>19197</v>
      </c>
      <c r="J40" s="27">
        <f t="shared" si="3"/>
        <v>104.59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8537515.79</v>
      </c>
      <c r="D41" s="30">
        <f>SUM(D8:D40)</f>
        <v>9268822.930000005</v>
      </c>
      <c r="E41" s="30">
        <f t="shared" si="0"/>
        <v>731307.1400000062</v>
      </c>
      <c r="F41" s="31">
        <f t="shared" si="1"/>
        <v>108.57</v>
      </c>
      <c r="G41" s="30">
        <f>SUM(G8:G40)</f>
        <v>51903296</v>
      </c>
      <c r="H41" s="30">
        <f>SUM(H8:H40)</f>
        <v>55268410</v>
      </c>
      <c r="I41" s="30">
        <f t="shared" si="2"/>
        <v>3365114</v>
      </c>
      <c r="J41" s="31">
        <f t="shared" si="3"/>
        <v>106.48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74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72</v>
      </c>
      <c r="D6" s="7" t="s">
        <v>73</v>
      </c>
      <c r="E6" s="60"/>
      <c r="F6" s="62"/>
      <c r="G6" s="7" t="s">
        <v>75</v>
      </c>
      <c r="H6" s="7" t="s">
        <v>76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4522861.15</v>
      </c>
      <c r="D8" s="11">
        <v>4704234.46</v>
      </c>
      <c r="E8" s="12">
        <f aca="true" t="shared" si="0" ref="E8:E41">D8-C8</f>
        <v>181373.3099999996</v>
      </c>
      <c r="F8" s="13">
        <f aca="true" t="shared" si="1" ref="F8:F41">ROUND(D8/C8*100,2)</f>
        <v>104.01</v>
      </c>
      <c r="G8" s="14">
        <v>30420138</v>
      </c>
      <c r="H8" s="14">
        <v>31043681</v>
      </c>
      <c r="I8" s="12">
        <f>H8-G8</f>
        <v>623543</v>
      </c>
      <c r="J8" s="15">
        <f>ROUND(H8/G8*100,2)</f>
        <v>102.05</v>
      </c>
      <c r="N8" s="1"/>
      <c r="O8" s="5"/>
    </row>
    <row r="9" spans="1:15" ht="15.75">
      <c r="A9" s="16">
        <v>2</v>
      </c>
      <c r="B9" s="17" t="s">
        <v>44</v>
      </c>
      <c r="C9" s="11">
        <v>213948.95</v>
      </c>
      <c r="D9" s="11">
        <v>214596.13</v>
      </c>
      <c r="E9" s="12">
        <f t="shared" si="0"/>
        <v>647.179999999993</v>
      </c>
      <c r="F9" s="18">
        <f t="shared" si="1"/>
        <v>100.3</v>
      </c>
      <c r="G9" s="19">
        <v>1399241</v>
      </c>
      <c r="H9" s="19">
        <v>1407930</v>
      </c>
      <c r="I9" s="20">
        <f aca="true" t="shared" si="2" ref="I9:I41">H9-G9</f>
        <v>8689</v>
      </c>
      <c r="J9" s="21">
        <f aca="true" t="shared" si="3" ref="J9:J41">ROUND(H9/G9*100,2)</f>
        <v>100.62</v>
      </c>
      <c r="N9" s="1"/>
      <c r="O9" s="5"/>
    </row>
    <row r="10" spans="1:15" ht="15.75">
      <c r="A10" s="16">
        <v>3</v>
      </c>
      <c r="B10" s="17" t="s">
        <v>2</v>
      </c>
      <c r="C10" s="11">
        <v>276669.52</v>
      </c>
      <c r="D10" s="11">
        <v>286383.93</v>
      </c>
      <c r="E10" s="12">
        <f t="shared" si="0"/>
        <v>9714.409999999974</v>
      </c>
      <c r="F10" s="18">
        <f t="shared" si="1"/>
        <v>103.51</v>
      </c>
      <c r="G10" s="19">
        <v>1711571</v>
      </c>
      <c r="H10" s="19">
        <v>1682414</v>
      </c>
      <c r="I10" s="20">
        <f t="shared" si="2"/>
        <v>-29157</v>
      </c>
      <c r="J10" s="21">
        <f t="shared" si="3"/>
        <v>98.3</v>
      </c>
      <c r="N10" s="1"/>
      <c r="O10" s="5"/>
    </row>
    <row r="11" spans="1:15" ht="15.75">
      <c r="A11" s="16">
        <v>4</v>
      </c>
      <c r="B11" s="17" t="s">
        <v>3</v>
      </c>
      <c r="C11" s="11">
        <v>206868.26</v>
      </c>
      <c r="D11" s="11">
        <v>227698.47</v>
      </c>
      <c r="E11" s="12">
        <f t="shared" si="0"/>
        <v>20830.209999999992</v>
      </c>
      <c r="F11" s="18">
        <f t="shared" si="1"/>
        <v>110.07</v>
      </c>
      <c r="G11" s="19">
        <v>1331315</v>
      </c>
      <c r="H11" s="19">
        <v>1383897</v>
      </c>
      <c r="I11" s="20">
        <f t="shared" si="2"/>
        <v>52582</v>
      </c>
      <c r="J11" s="21">
        <f t="shared" si="3"/>
        <v>103.95</v>
      </c>
      <c r="N11" s="1"/>
      <c r="O11" s="5"/>
    </row>
    <row r="12" spans="1:15" ht="15.75">
      <c r="A12" s="16">
        <v>5</v>
      </c>
      <c r="B12" s="17" t="s">
        <v>4</v>
      </c>
      <c r="C12" s="11">
        <v>70780.66</v>
      </c>
      <c r="D12" s="11">
        <v>75691</v>
      </c>
      <c r="E12" s="12">
        <f t="shared" si="0"/>
        <v>4910.3399999999965</v>
      </c>
      <c r="F12" s="18">
        <f t="shared" si="1"/>
        <v>106.94</v>
      </c>
      <c r="G12" s="19">
        <v>399474</v>
      </c>
      <c r="H12" s="19">
        <v>395622</v>
      </c>
      <c r="I12" s="20">
        <f t="shared" si="2"/>
        <v>-3852</v>
      </c>
      <c r="J12" s="21">
        <f t="shared" si="3"/>
        <v>99.04</v>
      </c>
      <c r="N12" s="1"/>
      <c r="O12" s="5"/>
    </row>
    <row r="13" spans="1:15" ht="15.75">
      <c r="A13" s="16">
        <v>6</v>
      </c>
      <c r="B13" s="17" t="s">
        <v>5</v>
      </c>
      <c r="C13" s="11">
        <v>69575.99</v>
      </c>
      <c r="D13" s="11">
        <v>72041.51</v>
      </c>
      <c r="E13" s="12">
        <f t="shared" si="0"/>
        <v>2465.5199999999895</v>
      </c>
      <c r="F13" s="18">
        <f t="shared" si="1"/>
        <v>103.54</v>
      </c>
      <c r="G13" s="19">
        <v>354096</v>
      </c>
      <c r="H13" s="19">
        <v>388655</v>
      </c>
      <c r="I13" s="20">
        <f t="shared" si="2"/>
        <v>34559</v>
      </c>
      <c r="J13" s="21">
        <f t="shared" si="3"/>
        <v>109.76</v>
      </c>
      <c r="N13" s="1"/>
      <c r="O13" s="5"/>
    </row>
    <row r="14" spans="1:15" ht="15.75">
      <c r="A14" s="16">
        <v>7</v>
      </c>
      <c r="B14" s="17" t="s">
        <v>6</v>
      </c>
      <c r="C14" s="11">
        <v>385223.34</v>
      </c>
      <c r="D14" s="11">
        <v>504903.89</v>
      </c>
      <c r="E14" s="12">
        <f t="shared" si="0"/>
        <v>119680.54999999999</v>
      </c>
      <c r="F14" s="18">
        <f t="shared" si="1"/>
        <v>131.07</v>
      </c>
      <c r="G14" s="19">
        <v>2246619</v>
      </c>
      <c r="H14" s="19">
        <v>2356825</v>
      </c>
      <c r="I14" s="20">
        <f t="shared" si="2"/>
        <v>110206</v>
      </c>
      <c r="J14" s="21">
        <f t="shared" si="3"/>
        <v>104.91</v>
      </c>
      <c r="N14" s="1"/>
      <c r="O14" s="5"/>
    </row>
    <row r="15" spans="1:15" ht="15.75">
      <c r="A15" s="16">
        <v>8</v>
      </c>
      <c r="B15" s="17" t="s">
        <v>7</v>
      </c>
      <c r="C15" s="11">
        <v>203260.73</v>
      </c>
      <c r="D15" s="11">
        <v>241760.67</v>
      </c>
      <c r="E15" s="12">
        <f t="shared" si="0"/>
        <v>38499.94</v>
      </c>
      <c r="F15" s="18">
        <f t="shared" si="1"/>
        <v>118.94</v>
      </c>
      <c r="G15" s="19">
        <v>1461740</v>
      </c>
      <c r="H15" s="19">
        <v>1736408</v>
      </c>
      <c r="I15" s="20">
        <f t="shared" si="2"/>
        <v>274668</v>
      </c>
      <c r="J15" s="21">
        <f t="shared" si="3"/>
        <v>118.79</v>
      </c>
      <c r="N15" s="1"/>
      <c r="O15" s="5"/>
    </row>
    <row r="16" spans="1:15" ht="15.75">
      <c r="A16" s="16">
        <v>9</v>
      </c>
      <c r="B16" s="17" t="s">
        <v>8</v>
      </c>
      <c r="C16" s="11">
        <v>18586.52</v>
      </c>
      <c r="D16" s="11">
        <v>19562.33</v>
      </c>
      <c r="E16" s="12">
        <f t="shared" si="0"/>
        <v>975.8100000000013</v>
      </c>
      <c r="F16" s="18">
        <f t="shared" si="1"/>
        <v>105.25</v>
      </c>
      <c r="G16" s="19">
        <v>130237</v>
      </c>
      <c r="H16" s="19">
        <v>122696</v>
      </c>
      <c r="I16" s="20">
        <f t="shared" si="2"/>
        <v>-7541</v>
      </c>
      <c r="J16" s="21">
        <f t="shared" si="3"/>
        <v>94.21</v>
      </c>
      <c r="N16" s="1"/>
      <c r="O16" s="5"/>
    </row>
    <row r="17" spans="1:15" ht="15.75">
      <c r="A17" s="16">
        <v>10</v>
      </c>
      <c r="B17" s="17" t="s">
        <v>9</v>
      </c>
      <c r="C17" s="11">
        <v>98207.46</v>
      </c>
      <c r="D17" s="11">
        <v>97781.89</v>
      </c>
      <c r="E17" s="12">
        <f t="shared" si="0"/>
        <v>-425.570000000007</v>
      </c>
      <c r="F17" s="18">
        <f t="shared" si="1"/>
        <v>99.57</v>
      </c>
      <c r="G17" s="19">
        <v>288615</v>
      </c>
      <c r="H17" s="19">
        <v>322585</v>
      </c>
      <c r="I17" s="20">
        <f t="shared" si="2"/>
        <v>33970</v>
      </c>
      <c r="J17" s="21">
        <f t="shared" si="3"/>
        <v>111.77</v>
      </c>
      <c r="N17" s="1"/>
      <c r="O17" s="5"/>
    </row>
    <row r="18" spans="1:15" ht="15.75">
      <c r="A18" s="16">
        <v>11</v>
      </c>
      <c r="B18" s="17" t="s">
        <v>10</v>
      </c>
      <c r="C18" s="11">
        <v>33766.02</v>
      </c>
      <c r="D18" s="11">
        <v>38486</v>
      </c>
      <c r="E18" s="12">
        <f t="shared" si="0"/>
        <v>4719.980000000003</v>
      </c>
      <c r="F18" s="18">
        <f t="shared" si="1"/>
        <v>113.98</v>
      </c>
      <c r="G18" s="19">
        <v>214509</v>
      </c>
      <c r="H18" s="19">
        <v>231717</v>
      </c>
      <c r="I18" s="20">
        <f t="shared" si="2"/>
        <v>17208</v>
      </c>
      <c r="J18" s="21">
        <f t="shared" si="3"/>
        <v>108.02</v>
      </c>
      <c r="N18" s="1"/>
      <c r="O18" s="5"/>
    </row>
    <row r="19" spans="1:15" ht="15.75">
      <c r="A19" s="16">
        <v>12</v>
      </c>
      <c r="B19" s="17" t="s">
        <v>11</v>
      </c>
      <c r="C19" s="11">
        <v>171991.37</v>
      </c>
      <c r="D19" s="11">
        <v>179066.86</v>
      </c>
      <c r="E19" s="12">
        <f t="shared" si="0"/>
        <v>7075.489999999991</v>
      </c>
      <c r="F19" s="18">
        <f t="shared" si="1"/>
        <v>104.11</v>
      </c>
      <c r="G19" s="19">
        <v>904635</v>
      </c>
      <c r="H19" s="19">
        <v>967661</v>
      </c>
      <c r="I19" s="20">
        <f t="shared" si="2"/>
        <v>63026</v>
      </c>
      <c r="J19" s="21">
        <f t="shared" si="3"/>
        <v>106.97</v>
      </c>
      <c r="N19" s="1"/>
      <c r="O19" s="5"/>
    </row>
    <row r="20" spans="1:15" ht="15.75">
      <c r="A20" s="16">
        <v>13</v>
      </c>
      <c r="B20" s="17" t="s">
        <v>12</v>
      </c>
      <c r="C20" s="11">
        <v>34158.83</v>
      </c>
      <c r="D20" s="11">
        <v>37522.24</v>
      </c>
      <c r="E20" s="12">
        <f t="shared" si="0"/>
        <v>3363.409999999996</v>
      </c>
      <c r="F20" s="18">
        <f t="shared" si="1"/>
        <v>109.85</v>
      </c>
      <c r="G20" s="19">
        <v>200636</v>
      </c>
      <c r="H20" s="19">
        <v>193736</v>
      </c>
      <c r="I20" s="20">
        <f t="shared" si="2"/>
        <v>-6900</v>
      </c>
      <c r="J20" s="21">
        <f t="shared" si="3"/>
        <v>96.56</v>
      </c>
      <c r="N20" s="1"/>
      <c r="O20" s="5"/>
    </row>
    <row r="21" spans="1:15" ht="15.75">
      <c r="A21" s="16">
        <v>14</v>
      </c>
      <c r="B21" s="17" t="s">
        <v>13</v>
      </c>
      <c r="C21" s="11">
        <v>186623.77</v>
      </c>
      <c r="D21" s="11">
        <v>181298.73</v>
      </c>
      <c r="E21" s="12">
        <f t="shared" si="0"/>
        <v>-5325.039999999979</v>
      </c>
      <c r="F21" s="18">
        <f t="shared" si="1"/>
        <v>97.15</v>
      </c>
      <c r="G21" s="19">
        <v>1221535</v>
      </c>
      <c r="H21" s="19">
        <v>1287285</v>
      </c>
      <c r="I21" s="20">
        <f t="shared" si="2"/>
        <v>65750</v>
      </c>
      <c r="J21" s="21">
        <f t="shared" si="3"/>
        <v>105.38</v>
      </c>
      <c r="N21" s="1"/>
      <c r="O21" s="5"/>
    </row>
    <row r="22" spans="1:15" ht="15.75">
      <c r="A22" s="16">
        <v>15</v>
      </c>
      <c r="B22" s="17" t="s">
        <v>14</v>
      </c>
      <c r="C22" s="11">
        <v>42878.46</v>
      </c>
      <c r="D22" s="11">
        <v>42388.3</v>
      </c>
      <c r="E22" s="12">
        <f t="shared" si="0"/>
        <v>-490.1599999999962</v>
      </c>
      <c r="F22" s="18">
        <f t="shared" si="1"/>
        <v>98.86</v>
      </c>
      <c r="G22" s="19">
        <v>241336</v>
      </c>
      <c r="H22" s="19">
        <v>235132</v>
      </c>
      <c r="I22" s="20">
        <f t="shared" si="2"/>
        <v>-6204</v>
      </c>
      <c r="J22" s="21">
        <f t="shared" si="3"/>
        <v>97.43</v>
      </c>
      <c r="N22" s="1"/>
      <c r="O22" s="5"/>
    </row>
    <row r="23" spans="1:15" ht="15.75">
      <c r="A23" s="16">
        <v>16</v>
      </c>
      <c r="B23" s="17" t="s">
        <v>15</v>
      </c>
      <c r="C23" s="11">
        <v>93410.62</v>
      </c>
      <c r="D23" s="11">
        <v>94308.89</v>
      </c>
      <c r="E23" s="12">
        <f t="shared" si="0"/>
        <v>898.2700000000041</v>
      </c>
      <c r="F23" s="18">
        <f t="shared" si="1"/>
        <v>100.96</v>
      </c>
      <c r="G23" s="19">
        <v>563278</v>
      </c>
      <c r="H23" s="19">
        <v>595433</v>
      </c>
      <c r="I23" s="20">
        <f t="shared" si="2"/>
        <v>32155</v>
      </c>
      <c r="J23" s="21">
        <f t="shared" si="3"/>
        <v>105.71</v>
      </c>
      <c r="N23" s="1"/>
      <c r="O23" s="5"/>
    </row>
    <row r="24" spans="1:15" ht="15.75">
      <c r="A24" s="16">
        <v>17</v>
      </c>
      <c r="B24" s="17" t="s">
        <v>16</v>
      </c>
      <c r="C24" s="11">
        <v>46548.39</v>
      </c>
      <c r="D24" s="11">
        <v>41215.01</v>
      </c>
      <c r="E24" s="12">
        <f t="shared" si="0"/>
        <v>-5333.379999999997</v>
      </c>
      <c r="F24" s="18">
        <f t="shared" si="1"/>
        <v>88.54</v>
      </c>
      <c r="G24" s="19">
        <v>296093</v>
      </c>
      <c r="H24" s="19">
        <v>256181</v>
      </c>
      <c r="I24" s="20">
        <f t="shared" si="2"/>
        <v>-39912</v>
      </c>
      <c r="J24" s="21">
        <f t="shared" si="3"/>
        <v>86.52</v>
      </c>
      <c r="N24" s="1"/>
      <c r="O24" s="5"/>
    </row>
    <row r="25" spans="1:15" ht="15.75">
      <c r="A25" s="16">
        <v>18</v>
      </c>
      <c r="B25" s="17" t="s">
        <v>17</v>
      </c>
      <c r="C25" s="11">
        <v>53930.97</v>
      </c>
      <c r="D25" s="11">
        <v>60312.22</v>
      </c>
      <c r="E25" s="12">
        <f t="shared" si="0"/>
        <v>6381.25</v>
      </c>
      <c r="F25" s="18">
        <f t="shared" si="1"/>
        <v>111.83</v>
      </c>
      <c r="G25" s="19">
        <v>332176</v>
      </c>
      <c r="H25" s="19">
        <v>367203</v>
      </c>
      <c r="I25" s="20">
        <f t="shared" si="2"/>
        <v>35027</v>
      </c>
      <c r="J25" s="21">
        <f t="shared" si="3"/>
        <v>110.54</v>
      </c>
      <c r="N25" s="1"/>
      <c r="O25" s="5"/>
    </row>
    <row r="26" spans="1:15" ht="15.75">
      <c r="A26" s="16">
        <v>19</v>
      </c>
      <c r="B26" s="17" t="s">
        <v>18</v>
      </c>
      <c r="C26" s="11">
        <v>25595.7</v>
      </c>
      <c r="D26" s="11">
        <v>28050.24</v>
      </c>
      <c r="E26" s="12">
        <f t="shared" si="0"/>
        <v>2454.540000000001</v>
      </c>
      <c r="F26" s="18">
        <f t="shared" si="1"/>
        <v>109.59</v>
      </c>
      <c r="G26" s="19">
        <v>180213</v>
      </c>
      <c r="H26" s="19">
        <v>184189</v>
      </c>
      <c r="I26" s="20">
        <f t="shared" si="2"/>
        <v>3976</v>
      </c>
      <c r="J26" s="21">
        <f t="shared" si="3"/>
        <v>102.21</v>
      </c>
      <c r="N26" s="1"/>
      <c r="O26" s="5"/>
    </row>
    <row r="27" spans="1:15" ht="15.75">
      <c r="A27" s="16">
        <v>20</v>
      </c>
      <c r="B27" s="17" t="s">
        <v>19</v>
      </c>
      <c r="C27" s="11">
        <v>45198.71</v>
      </c>
      <c r="D27" s="11">
        <v>49926.63</v>
      </c>
      <c r="E27" s="12">
        <f t="shared" si="0"/>
        <v>4727.919999999998</v>
      </c>
      <c r="F27" s="18">
        <f t="shared" si="1"/>
        <v>110.46</v>
      </c>
      <c r="G27" s="19">
        <v>285917</v>
      </c>
      <c r="H27" s="19">
        <v>292991</v>
      </c>
      <c r="I27" s="20">
        <f t="shared" si="2"/>
        <v>7074</v>
      </c>
      <c r="J27" s="21">
        <f t="shared" si="3"/>
        <v>102.47</v>
      </c>
      <c r="N27" s="1"/>
      <c r="O27" s="5"/>
    </row>
    <row r="28" spans="1:15" ht="15.75">
      <c r="A28" s="16">
        <v>21</v>
      </c>
      <c r="B28" s="17" t="s">
        <v>20</v>
      </c>
      <c r="C28" s="11">
        <v>79766.67</v>
      </c>
      <c r="D28" s="11">
        <v>82148.8</v>
      </c>
      <c r="E28" s="12">
        <f t="shared" si="0"/>
        <v>2382.1300000000047</v>
      </c>
      <c r="F28" s="18">
        <f t="shared" si="1"/>
        <v>102.99</v>
      </c>
      <c r="G28" s="19">
        <v>365005</v>
      </c>
      <c r="H28" s="19">
        <v>369131</v>
      </c>
      <c r="I28" s="20">
        <f t="shared" si="2"/>
        <v>4126</v>
      </c>
      <c r="J28" s="21">
        <f t="shared" si="3"/>
        <v>101.13</v>
      </c>
      <c r="N28" s="1"/>
      <c r="O28" s="5"/>
    </row>
    <row r="29" spans="1:15" ht="15.75">
      <c r="A29" s="16">
        <v>22</v>
      </c>
      <c r="B29" s="17" t="s">
        <v>21</v>
      </c>
      <c r="C29" s="11">
        <v>18946.51</v>
      </c>
      <c r="D29" s="11">
        <v>19273.98</v>
      </c>
      <c r="E29" s="12">
        <f t="shared" si="0"/>
        <v>327.47000000000116</v>
      </c>
      <c r="F29" s="18">
        <f t="shared" si="1"/>
        <v>101.73</v>
      </c>
      <c r="G29" s="19">
        <v>108610</v>
      </c>
      <c r="H29" s="19">
        <v>112979</v>
      </c>
      <c r="I29" s="20">
        <f t="shared" si="2"/>
        <v>4369</v>
      </c>
      <c r="J29" s="21">
        <f t="shared" si="3"/>
        <v>104.02</v>
      </c>
      <c r="N29" s="1"/>
      <c r="O29" s="5"/>
    </row>
    <row r="30" spans="1:15" ht="15.75">
      <c r="A30" s="16">
        <v>23</v>
      </c>
      <c r="B30" s="17" t="s">
        <v>22</v>
      </c>
      <c r="C30" s="11">
        <v>101264.52</v>
      </c>
      <c r="D30" s="11">
        <v>105112.37</v>
      </c>
      <c r="E30" s="12">
        <f t="shared" si="0"/>
        <v>3847.8499999999913</v>
      </c>
      <c r="F30" s="18">
        <f t="shared" si="1"/>
        <v>103.8</v>
      </c>
      <c r="G30" s="19">
        <v>528097</v>
      </c>
      <c r="H30" s="19">
        <v>562652</v>
      </c>
      <c r="I30" s="20">
        <f t="shared" si="2"/>
        <v>34555</v>
      </c>
      <c r="J30" s="21">
        <f t="shared" si="3"/>
        <v>106.54</v>
      </c>
      <c r="N30" s="1"/>
      <c r="O30" s="5"/>
    </row>
    <row r="31" spans="1:15" ht="15.75">
      <c r="A31" s="16">
        <v>24</v>
      </c>
      <c r="B31" s="17" t="s">
        <v>23</v>
      </c>
      <c r="C31" s="11">
        <v>224982.72</v>
      </c>
      <c r="D31" s="11">
        <v>210040.4</v>
      </c>
      <c r="E31" s="12">
        <f t="shared" si="0"/>
        <v>-14942.320000000007</v>
      </c>
      <c r="F31" s="18">
        <f t="shared" si="1"/>
        <v>93.36</v>
      </c>
      <c r="G31" s="19">
        <v>1123443</v>
      </c>
      <c r="H31" s="19">
        <v>1061564</v>
      </c>
      <c r="I31" s="20">
        <f t="shared" si="2"/>
        <v>-61879</v>
      </c>
      <c r="J31" s="21">
        <f t="shared" si="3"/>
        <v>94.49</v>
      </c>
      <c r="N31" s="1"/>
      <c r="O31" s="5"/>
    </row>
    <row r="32" spans="1:15" ht="15.75">
      <c r="A32" s="16">
        <v>25</v>
      </c>
      <c r="B32" s="17" t="s">
        <v>24</v>
      </c>
      <c r="C32" s="11">
        <v>34143.1</v>
      </c>
      <c r="D32" s="11">
        <v>38759.98</v>
      </c>
      <c r="E32" s="12">
        <f t="shared" si="0"/>
        <v>4616.880000000005</v>
      </c>
      <c r="F32" s="18">
        <f t="shared" si="1"/>
        <v>113.52</v>
      </c>
      <c r="G32" s="19">
        <v>197647</v>
      </c>
      <c r="H32" s="19">
        <v>219514</v>
      </c>
      <c r="I32" s="20">
        <f t="shared" si="2"/>
        <v>21867</v>
      </c>
      <c r="J32" s="21">
        <f t="shared" si="3"/>
        <v>111.06</v>
      </c>
      <c r="N32" s="1"/>
      <c r="O32" s="5"/>
    </row>
    <row r="33" spans="1:15" ht="15.75">
      <c r="A33" s="16">
        <v>26</v>
      </c>
      <c r="B33" s="17" t="s">
        <v>25</v>
      </c>
      <c r="C33" s="11">
        <v>72059.41</v>
      </c>
      <c r="D33" s="11">
        <v>77818.38</v>
      </c>
      <c r="E33" s="12">
        <f t="shared" si="0"/>
        <v>5758.970000000001</v>
      </c>
      <c r="F33" s="18">
        <f t="shared" si="1"/>
        <v>107.99</v>
      </c>
      <c r="G33" s="19">
        <v>453514</v>
      </c>
      <c r="H33" s="19">
        <v>474626</v>
      </c>
      <c r="I33" s="20">
        <f t="shared" si="2"/>
        <v>21112</v>
      </c>
      <c r="J33" s="21">
        <f t="shared" si="3"/>
        <v>104.66</v>
      </c>
      <c r="N33" s="1"/>
      <c r="O33" s="5"/>
    </row>
    <row r="34" spans="1:15" ht="15.75">
      <c r="A34" s="16">
        <v>27</v>
      </c>
      <c r="B34" s="17" t="s">
        <v>26</v>
      </c>
      <c r="C34" s="11">
        <v>60822.44</v>
      </c>
      <c r="D34" s="11">
        <v>69773.34</v>
      </c>
      <c r="E34" s="12">
        <f t="shared" si="0"/>
        <v>8950.899999999994</v>
      </c>
      <c r="F34" s="18">
        <f t="shared" si="1"/>
        <v>114.72</v>
      </c>
      <c r="G34" s="19">
        <v>258583</v>
      </c>
      <c r="H34" s="19">
        <v>294635</v>
      </c>
      <c r="I34" s="20">
        <f t="shared" si="2"/>
        <v>36052</v>
      </c>
      <c r="J34" s="21">
        <f t="shared" si="3"/>
        <v>113.94</v>
      </c>
      <c r="N34" s="1"/>
      <c r="O34" s="5"/>
    </row>
    <row r="35" spans="1:15" ht="15.75">
      <c r="A35" s="16">
        <v>28</v>
      </c>
      <c r="B35" s="17" t="s">
        <v>27</v>
      </c>
      <c r="C35" s="11">
        <v>55848.02</v>
      </c>
      <c r="D35" s="11">
        <v>59874.04</v>
      </c>
      <c r="E35" s="12">
        <f t="shared" si="0"/>
        <v>4026.020000000004</v>
      </c>
      <c r="F35" s="18">
        <f t="shared" si="1"/>
        <v>107.21</v>
      </c>
      <c r="G35" s="19">
        <v>300540</v>
      </c>
      <c r="H35" s="19">
        <v>286640</v>
      </c>
      <c r="I35" s="20">
        <f t="shared" si="2"/>
        <v>-13900</v>
      </c>
      <c r="J35" s="21">
        <f t="shared" si="3"/>
        <v>95.37</v>
      </c>
      <c r="N35" s="1"/>
      <c r="O35" s="5"/>
    </row>
    <row r="36" spans="1:15" ht="15.75">
      <c r="A36" s="16">
        <v>29</v>
      </c>
      <c r="B36" s="17" t="s">
        <v>28</v>
      </c>
      <c r="C36" s="11">
        <v>107983.31</v>
      </c>
      <c r="D36" s="11">
        <v>107122.47</v>
      </c>
      <c r="E36" s="12">
        <f t="shared" si="0"/>
        <v>-860.8399999999965</v>
      </c>
      <c r="F36" s="18">
        <f t="shared" si="1"/>
        <v>99.2</v>
      </c>
      <c r="G36" s="19">
        <v>667636</v>
      </c>
      <c r="H36" s="19">
        <v>695551</v>
      </c>
      <c r="I36" s="20">
        <f t="shared" si="2"/>
        <v>27915</v>
      </c>
      <c r="J36" s="21">
        <f t="shared" si="3"/>
        <v>104.18</v>
      </c>
      <c r="N36" s="1"/>
      <c r="O36" s="5"/>
    </row>
    <row r="37" spans="1:15" ht="15.75">
      <c r="A37" s="16">
        <v>30</v>
      </c>
      <c r="B37" s="17" t="s">
        <v>29</v>
      </c>
      <c r="C37" s="11">
        <v>161002.09</v>
      </c>
      <c r="D37" s="11">
        <v>176080.64</v>
      </c>
      <c r="E37" s="12">
        <f t="shared" si="0"/>
        <v>15078.550000000017</v>
      </c>
      <c r="F37" s="18">
        <f t="shared" si="1"/>
        <v>109.37</v>
      </c>
      <c r="G37" s="19">
        <v>1113445</v>
      </c>
      <c r="H37" s="19">
        <v>1156791</v>
      </c>
      <c r="I37" s="20">
        <f t="shared" si="2"/>
        <v>43346</v>
      </c>
      <c r="J37" s="21">
        <f t="shared" si="3"/>
        <v>103.89</v>
      </c>
      <c r="N37" s="1"/>
      <c r="O37" s="5"/>
    </row>
    <row r="38" spans="1:15" ht="15.75">
      <c r="A38" s="16">
        <v>31</v>
      </c>
      <c r="B38" s="17" t="s">
        <v>30</v>
      </c>
      <c r="C38" s="11">
        <v>199187.96</v>
      </c>
      <c r="D38" s="11">
        <v>213457.56</v>
      </c>
      <c r="E38" s="12">
        <f t="shared" si="0"/>
        <v>14269.600000000006</v>
      </c>
      <c r="F38" s="18">
        <f t="shared" si="1"/>
        <v>107.16</v>
      </c>
      <c r="G38" s="19">
        <v>1284731</v>
      </c>
      <c r="H38" s="19">
        <v>1377270</v>
      </c>
      <c r="I38" s="20">
        <f t="shared" si="2"/>
        <v>92539</v>
      </c>
      <c r="J38" s="21">
        <f t="shared" si="3"/>
        <v>107.2</v>
      </c>
      <c r="N38" s="1"/>
      <c r="O38" s="5"/>
    </row>
    <row r="39" spans="1:15" ht="15.75">
      <c r="A39" s="16">
        <v>32</v>
      </c>
      <c r="B39" s="17" t="s">
        <v>31</v>
      </c>
      <c r="C39" s="11">
        <v>122859.27</v>
      </c>
      <c r="D39" s="11">
        <v>116613.75</v>
      </c>
      <c r="E39" s="12">
        <f t="shared" si="0"/>
        <v>-6245.520000000004</v>
      </c>
      <c r="F39" s="18">
        <f t="shared" si="1"/>
        <v>94.92</v>
      </c>
      <c r="G39" s="19">
        <v>817372</v>
      </c>
      <c r="H39" s="19">
        <v>807444</v>
      </c>
      <c r="I39" s="20">
        <f t="shared" si="2"/>
        <v>-9928</v>
      </c>
      <c r="J39" s="21">
        <f t="shared" si="3"/>
        <v>98.79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75388.95</v>
      </c>
      <c r="D40" s="11">
        <v>64210.68</v>
      </c>
      <c r="E40" s="12">
        <f t="shared" si="0"/>
        <v>-11178.269999999997</v>
      </c>
      <c r="F40" s="24">
        <f t="shared" si="1"/>
        <v>85.17</v>
      </c>
      <c r="G40" s="25">
        <v>522550</v>
      </c>
      <c r="H40" s="25">
        <v>422165</v>
      </c>
      <c r="I40" s="26">
        <f t="shared" si="2"/>
        <v>-100385</v>
      </c>
      <c r="J40" s="27">
        <f t="shared" si="3"/>
        <v>80.79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8114340.389999998</v>
      </c>
      <c r="D41" s="30">
        <f>SUM(D8:D40)</f>
        <v>8537515.79</v>
      </c>
      <c r="E41" s="30">
        <f t="shared" si="0"/>
        <v>423175.4000000013</v>
      </c>
      <c r="F41" s="31">
        <f t="shared" si="1"/>
        <v>105.22</v>
      </c>
      <c r="G41" s="30">
        <f>SUM(G8:G40)</f>
        <v>51924547</v>
      </c>
      <c r="H41" s="30">
        <f>SUM(H8:H40)</f>
        <v>53293203</v>
      </c>
      <c r="I41" s="30">
        <f t="shared" si="2"/>
        <v>1368656</v>
      </c>
      <c r="J41" s="31">
        <f t="shared" si="3"/>
        <v>102.64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97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70</v>
      </c>
      <c r="D6" s="7" t="s">
        <v>98</v>
      </c>
      <c r="E6" s="60"/>
      <c r="F6" s="62"/>
      <c r="G6" s="7" t="s">
        <v>71</v>
      </c>
      <c r="H6" s="7" t="s">
        <v>99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4129510.17</v>
      </c>
      <c r="D8" s="11">
        <v>4729974.96</v>
      </c>
      <c r="E8" s="12">
        <f aca="true" t="shared" si="0" ref="E8:E41">D8-C8</f>
        <v>600464.79</v>
      </c>
      <c r="F8" s="13">
        <f aca="true" t="shared" si="1" ref="F8:F41">ROUND(D8/C8*100,2)</f>
        <v>114.54</v>
      </c>
      <c r="G8" s="14">
        <v>26883028</v>
      </c>
      <c r="H8" s="14">
        <v>28249184</v>
      </c>
      <c r="I8" s="12">
        <f>H8-G8</f>
        <v>1366156</v>
      </c>
      <c r="J8" s="15">
        <f>ROUND(H8/G8*100,2)</f>
        <v>105.08</v>
      </c>
      <c r="N8" s="1"/>
      <c r="O8" s="5"/>
    </row>
    <row r="9" spans="1:15" ht="15.75">
      <c r="A9" s="16">
        <v>2</v>
      </c>
      <c r="B9" s="17" t="s">
        <v>44</v>
      </c>
      <c r="C9" s="11">
        <v>189964.28</v>
      </c>
      <c r="D9" s="11">
        <v>201388.11</v>
      </c>
      <c r="E9" s="12">
        <f t="shared" si="0"/>
        <v>11423.829999999987</v>
      </c>
      <c r="F9" s="18">
        <f t="shared" si="1"/>
        <v>106.01</v>
      </c>
      <c r="G9" s="19">
        <v>1242397</v>
      </c>
      <c r="H9" s="19">
        <v>1283879</v>
      </c>
      <c r="I9" s="20">
        <f aca="true" t="shared" si="2" ref="I9:I41">H9-G9</f>
        <v>41482</v>
      </c>
      <c r="J9" s="21">
        <f aca="true" t="shared" si="3" ref="J9:J41">ROUND(H9/G9*100,2)</f>
        <v>103.34</v>
      </c>
      <c r="N9" s="1"/>
      <c r="O9" s="5"/>
    </row>
    <row r="10" spans="1:15" ht="15.75">
      <c r="A10" s="16">
        <v>3</v>
      </c>
      <c r="B10" s="17" t="s">
        <v>2</v>
      </c>
      <c r="C10" s="11">
        <v>249393.05</v>
      </c>
      <c r="D10" s="11">
        <v>289735.26</v>
      </c>
      <c r="E10" s="12">
        <f t="shared" si="0"/>
        <v>40342.21000000002</v>
      </c>
      <c r="F10" s="18">
        <f t="shared" si="1"/>
        <v>116.18</v>
      </c>
      <c r="G10" s="19">
        <v>1472202</v>
      </c>
      <c r="H10" s="19">
        <v>1604718</v>
      </c>
      <c r="I10" s="20">
        <f t="shared" si="2"/>
        <v>132516</v>
      </c>
      <c r="J10" s="21">
        <f t="shared" si="3"/>
        <v>109</v>
      </c>
      <c r="N10" s="1"/>
      <c r="O10" s="5"/>
    </row>
    <row r="11" spans="1:15" ht="15.75">
      <c r="A11" s="16">
        <v>4</v>
      </c>
      <c r="B11" s="17" t="s">
        <v>3</v>
      </c>
      <c r="C11" s="11">
        <v>202141.22</v>
      </c>
      <c r="D11" s="11">
        <v>206207.87</v>
      </c>
      <c r="E11" s="12">
        <f t="shared" si="0"/>
        <v>4066.649999999994</v>
      </c>
      <c r="F11" s="18">
        <f t="shared" si="1"/>
        <v>102.01</v>
      </c>
      <c r="G11" s="19">
        <v>1243136</v>
      </c>
      <c r="H11" s="19">
        <v>1319839</v>
      </c>
      <c r="I11" s="20">
        <f t="shared" si="2"/>
        <v>76703</v>
      </c>
      <c r="J11" s="21">
        <f t="shared" si="3"/>
        <v>106.17</v>
      </c>
      <c r="N11" s="1"/>
      <c r="O11" s="5"/>
    </row>
    <row r="12" spans="1:15" ht="15.75">
      <c r="A12" s="16">
        <v>5</v>
      </c>
      <c r="B12" s="17" t="s">
        <v>4</v>
      </c>
      <c r="C12" s="11">
        <v>66267.83</v>
      </c>
      <c r="D12" s="11">
        <v>90570.46</v>
      </c>
      <c r="E12" s="12">
        <f t="shared" si="0"/>
        <v>24302.630000000005</v>
      </c>
      <c r="F12" s="18">
        <f t="shared" si="1"/>
        <v>136.67</v>
      </c>
      <c r="G12" s="19">
        <v>344480</v>
      </c>
      <c r="H12" s="19">
        <v>415463</v>
      </c>
      <c r="I12" s="20">
        <f t="shared" si="2"/>
        <v>70983</v>
      </c>
      <c r="J12" s="21">
        <f t="shared" si="3"/>
        <v>120.61</v>
      </c>
      <c r="N12" s="1"/>
      <c r="O12" s="5"/>
    </row>
    <row r="13" spans="1:15" ht="15.75">
      <c r="A13" s="16">
        <v>6</v>
      </c>
      <c r="B13" s="17" t="s">
        <v>5</v>
      </c>
      <c r="C13" s="11">
        <v>62455.52</v>
      </c>
      <c r="D13" s="11">
        <v>69088.02</v>
      </c>
      <c r="E13" s="12">
        <f t="shared" si="0"/>
        <v>6632.500000000007</v>
      </c>
      <c r="F13" s="18">
        <f t="shared" si="1"/>
        <v>110.62</v>
      </c>
      <c r="G13" s="19">
        <v>341767</v>
      </c>
      <c r="H13" s="19">
        <v>371373</v>
      </c>
      <c r="I13" s="20">
        <f t="shared" si="2"/>
        <v>29606</v>
      </c>
      <c r="J13" s="21">
        <f t="shared" si="3"/>
        <v>108.66</v>
      </c>
      <c r="N13" s="1"/>
      <c r="O13" s="5"/>
    </row>
    <row r="14" spans="1:15" ht="15.75">
      <c r="A14" s="16">
        <v>7</v>
      </c>
      <c r="B14" s="17" t="s">
        <v>6</v>
      </c>
      <c r="C14" s="11">
        <v>436651.27</v>
      </c>
      <c r="D14" s="11">
        <v>396659.49</v>
      </c>
      <c r="E14" s="12">
        <f t="shared" si="0"/>
        <v>-39991.78000000003</v>
      </c>
      <c r="F14" s="18">
        <f t="shared" si="1"/>
        <v>90.84</v>
      </c>
      <c r="G14" s="19">
        <v>2063487</v>
      </c>
      <c r="H14" s="19">
        <v>2259925</v>
      </c>
      <c r="I14" s="20">
        <f t="shared" si="2"/>
        <v>196438</v>
      </c>
      <c r="J14" s="21">
        <f t="shared" si="3"/>
        <v>109.52</v>
      </c>
      <c r="N14" s="1"/>
      <c r="O14" s="5"/>
    </row>
    <row r="15" spans="1:15" ht="15.75">
      <c r="A15" s="16">
        <v>8</v>
      </c>
      <c r="B15" s="17" t="s">
        <v>7</v>
      </c>
      <c r="C15" s="11">
        <v>215440.55</v>
      </c>
      <c r="D15" s="11">
        <v>248990.06</v>
      </c>
      <c r="E15" s="12">
        <f t="shared" si="0"/>
        <v>33549.51000000001</v>
      </c>
      <c r="F15" s="18">
        <f t="shared" si="1"/>
        <v>115.57</v>
      </c>
      <c r="G15" s="19">
        <v>1550118</v>
      </c>
      <c r="H15" s="19">
        <v>1847565</v>
      </c>
      <c r="I15" s="20">
        <f t="shared" si="2"/>
        <v>297447</v>
      </c>
      <c r="J15" s="21">
        <f t="shared" si="3"/>
        <v>119.19</v>
      </c>
      <c r="N15" s="1"/>
      <c r="O15" s="5"/>
    </row>
    <row r="16" spans="1:15" ht="15.75">
      <c r="A16" s="16">
        <v>9</v>
      </c>
      <c r="B16" s="17" t="s">
        <v>8</v>
      </c>
      <c r="C16" s="11">
        <v>17101.2</v>
      </c>
      <c r="D16" s="11">
        <v>16822.25</v>
      </c>
      <c r="E16" s="12">
        <f t="shared" si="0"/>
        <v>-278.9500000000007</v>
      </c>
      <c r="F16" s="18">
        <f t="shared" si="1"/>
        <v>98.37</v>
      </c>
      <c r="G16" s="19">
        <v>105002</v>
      </c>
      <c r="H16" s="19">
        <v>113927</v>
      </c>
      <c r="I16" s="20">
        <f t="shared" si="2"/>
        <v>8925</v>
      </c>
      <c r="J16" s="21">
        <f t="shared" si="3"/>
        <v>108.5</v>
      </c>
      <c r="N16" s="1"/>
      <c r="O16" s="5"/>
    </row>
    <row r="17" spans="1:15" ht="15.75">
      <c r="A17" s="16">
        <v>10</v>
      </c>
      <c r="B17" s="17" t="s">
        <v>9</v>
      </c>
      <c r="C17" s="11">
        <v>87009.07</v>
      </c>
      <c r="D17" s="11">
        <v>91476.67</v>
      </c>
      <c r="E17" s="12">
        <f t="shared" si="0"/>
        <v>4467.599999999991</v>
      </c>
      <c r="F17" s="18">
        <f t="shared" si="1"/>
        <v>105.13</v>
      </c>
      <c r="G17" s="19">
        <v>264554</v>
      </c>
      <c r="H17" s="19">
        <v>309906</v>
      </c>
      <c r="I17" s="20">
        <f t="shared" si="2"/>
        <v>45352</v>
      </c>
      <c r="J17" s="21">
        <f t="shared" si="3"/>
        <v>117.14</v>
      </c>
      <c r="N17" s="1"/>
      <c r="O17" s="5"/>
    </row>
    <row r="18" spans="1:15" ht="15.75">
      <c r="A18" s="16">
        <v>11</v>
      </c>
      <c r="B18" s="17" t="s">
        <v>10</v>
      </c>
      <c r="C18" s="11">
        <v>34176.76</v>
      </c>
      <c r="D18" s="11">
        <v>40847.81</v>
      </c>
      <c r="E18" s="12">
        <f t="shared" si="0"/>
        <v>6671.049999999996</v>
      </c>
      <c r="F18" s="18">
        <f t="shared" si="1"/>
        <v>119.52</v>
      </c>
      <c r="G18" s="19">
        <v>200070</v>
      </c>
      <c r="H18" s="19">
        <v>223202</v>
      </c>
      <c r="I18" s="20">
        <f t="shared" si="2"/>
        <v>23132</v>
      </c>
      <c r="J18" s="21">
        <f t="shared" si="3"/>
        <v>111.56</v>
      </c>
      <c r="N18" s="1"/>
      <c r="O18" s="5"/>
    </row>
    <row r="19" spans="1:15" ht="15.75">
      <c r="A19" s="16">
        <v>12</v>
      </c>
      <c r="B19" s="17" t="s">
        <v>11</v>
      </c>
      <c r="C19" s="11">
        <v>158127.02</v>
      </c>
      <c r="D19" s="11">
        <v>166196.38</v>
      </c>
      <c r="E19" s="12">
        <f t="shared" si="0"/>
        <v>8069.360000000015</v>
      </c>
      <c r="F19" s="18">
        <f t="shared" si="1"/>
        <v>105.1</v>
      </c>
      <c r="G19" s="19">
        <v>821811</v>
      </c>
      <c r="H19" s="19">
        <v>856326</v>
      </c>
      <c r="I19" s="20">
        <f t="shared" si="2"/>
        <v>34515</v>
      </c>
      <c r="J19" s="21">
        <f t="shared" si="3"/>
        <v>104.2</v>
      </c>
      <c r="N19" s="1"/>
      <c r="O19" s="5"/>
    </row>
    <row r="20" spans="1:15" ht="15.75">
      <c r="A20" s="16">
        <v>13</v>
      </c>
      <c r="B20" s="17" t="s">
        <v>12</v>
      </c>
      <c r="C20" s="11">
        <v>33276.98</v>
      </c>
      <c r="D20" s="11">
        <v>30594.16</v>
      </c>
      <c r="E20" s="12">
        <f t="shared" si="0"/>
        <v>-2682.8200000000033</v>
      </c>
      <c r="F20" s="18">
        <f t="shared" si="1"/>
        <v>91.94</v>
      </c>
      <c r="G20" s="19">
        <v>161414</v>
      </c>
      <c r="H20" s="19">
        <v>178075</v>
      </c>
      <c r="I20" s="20">
        <f t="shared" si="2"/>
        <v>16661</v>
      </c>
      <c r="J20" s="21">
        <f t="shared" si="3"/>
        <v>110.32</v>
      </c>
      <c r="N20" s="1"/>
      <c r="O20" s="5"/>
    </row>
    <row r="21" spans="1:15" ht="15.75">
      <c r="A21" s="16">
        <v>14</v>
      </c>
      <c r="B21" s="17" t="s">
        <v>13</v>
      </c>
      <c r="C21" s="11">
        <v>160112.48</v>
      </c>
      <c r="D21" s="11">
        <v>185685.76</v>
      </c>
      <c r="E21" s="12">
        <f t="shared" si="0"/>
        <v>25573.28</v>
      </c>
      <c r="F21" s="18">
        <f t="shared" si="1"/>
        <v>115.97</v>
      </c>
      <c r="G21" s="19">
        <v>1103325</v>
      </c>
      <c r="H21" s="19">
        <v>1218787</v>
      </c>
      <c r="I21" s="20">
        <f t="shared" si="2"/>
        <v>115462</v>
      </c>
      <c r="J21" s="21">
        <f t="shared" si="3"/>
        <v>110.46</v>
      </c>
      <c r="N21" s="1"/>
      <c r="O21" s="5"/>
    </row>
    <row r="22" spans="1:15" ht="15.75">
      <c r="A22" s="16">
        <v>15</v>
      </c>
      <c r="B22" s="17" t="s">
        <v>14</v>
      </c>
      <c r="C22" s="11">
        <v>36558.83</v>
      </c>
      <c r="D22" s="11">
        <v>36053.92</v>
      </c>
      <c r="E22" s="12">
        <f t="shared" si="0"/>
        <v>-504.9100000000035</v>
      </c>
      <c r="F22" s="18">
        <f t="shared" si="1"/>
        <v>98.62</v>
      </c>
      <c r="G22" s="19">
        <v>177716</v>
      </c>
      <c r="H22" s="19">
        <v>217426</v>
      </c>
      <c r="I22" s="20">
        <f t="shared" si="2"/>
        <v>39710</v>
      </c>
      <c r="J22" s="21">
        <f t="shared" si="3"/>
        <v>122.34</v>
      </c>
      <c r="N22" s="1"/>
      <c r="O22" s="5"/>
    </row>
    <row r="23" spans="1:15" ht="15.75">
      <c r="A23" s="16">
        <v>16</v>
      </c>
      <c r="B23" s="17" t="s">
        <v>15</v>
      </c>
      <c r="C23" s="11">
        <v>82989.15</v>
      </c>
      <c r="D23" s="11">
        <v>103195.05</v>
      </c>
      <c r="E23" s="12">
        <f t="shared" si="0"/>
        <v>20205.90000000001</v>
      </c>
      <c r="F23" s="18">
        <f t="shared" si="1"/>
        <v>124.35</v>
      </c>
      <c r="G23" s="19">
        <v>485510</v>
      </c>
      <c r="H23" s="19">
        <v>567183</v>
      </c>
      <c r="I23" s="20">
        <f t="shared" si="2"/>
        <v>81673</v>
      </c>
      <c r="J23" s="21">
        <f t="shared" si="3"/>
        <v>116.82</v>
      </c>
      <c r="N23" s="1"/>
      <c r="O23" s="5"/>
    </row>
    <row r="24" spans="1:15" ht="15.75">
      <c r="A24" s="16">
        <v>17</v>
      </c>
      <c r="B24" s="17" t="s">
        <v>16</v>
      </c>
      <c r="C24" s="11">
        <v>37327.89</v>
      </c>
      <c r="D24" s="11">
        <v>40662.59</v>
      </c>
      <c r="E24" s="12">
        <f t="shared" si="0"/>
        <v>3334.699999999997</v>
      </c>
      <c r="F24" s="18">
        <f t="shared" si="1"/>
        <v>108.93</v>
      </c>
      <c r="G24" s="19">
        <v>221231</v>
      </c>
      <c r="H24" s="19">
        <v>282474</v>
      </c>
      <c r="I24" s="20">
        <f t="shared" si="2"/>
        <v>61243</v>
      </c>
      <c r="J24" s="21">
        <f t="shared" si="3"/>
        <v>127.68</v>
      </c>
      <c r="N24" s="1"/>
      <c r="O24" s="5"/>
    </row>
    <row r="25" spans="1:15" ht="15.75">
      <c r="A25" s="16">
        <v>18</v>
      </c>
      <c r="B25" s="17" t="s">
        <v>17</v>
      </c>
      <c r="C25" s="11">
        <v>53329.52</v>
      </c>
      <c r="D25" s="11">
        <v>53017.05</v>
      </c>
      <c r="E25" s="12">
        <f t="shared" si="0"/>
        <v>-312.4699999999939</v>
      </c>
      <c r="F25" s="18">
        <f t="shared" si="1"/>
        <v>99.41</v>
      </c>
      <c r="G25" s="19">
        <v>321500</v>
      </c>
      <c r="H25" s="19">
        <v>351718</v>
      </c>
      <c r="I25" s="20">
        <f t="shared" si="2"/>
        <v>30218</v>
      </c>
      <c r="J25" s="21">
        <f t="shared" si="3"/>
        <v>109.4</v>
      </c>
      <c r="N25" s="1"/>
      <c r="O25" s="5"/>
    </row>
    <row r="26" spans="1:15" ht="15.75">
      <c r="A26" s="16">
        <v>19</v>
      </c>
      <c r="B26" s="17" t="s">
        <v>18</v>
      </c>
      <c r="C26" s="11">
        <v>25525.01</v>
      </c>
      <c r="D26" s="11">
        <v>26040.74</v>
      </c>
      <c r="E26" s="12">
        <f t="shared" si="0"/>
        <v>515.7300000000032</v>
      </c>
      <c r="F26" s="18">
        <f t="shared" si="1"/>
        <v>102.02</v>
      </c>
      <c r="G26" s="19">
        <v>160584</v>
      </c>
      <c r="H26" s="19">
        <v>165783</v>
      </c>
      <c r="I26" s="20">
        <f t="shared" si="2"/>
        <v>5199</v>
      </c>
      <c r="J26" s="21">
        <f t="shared" si="3"/>
        <v>103.24</v>
      </c>
      <c r="N26" s="1"/>
      <c r="O26" s="5"/>
    </row>
    <row r="27" spans="1:15" ht="15.75">
      <c r="A27" s="16">
        <v>20</v>
      </c>
      <c r="B27" s="17" t="s">
        <v>19</v>
      </c>
      <c r="C27" s="11">
        <v>44151.62</v>
      </c>
      <c r="D27" s="11">
        <v>40311.58</v>
      </c>
      <c r="E27" s="12">
        <f t="shared" si="0"/>
        <v>-3840.040000000001</v>
      </c>
      <c r="F27" s="18">
        <f t="shared" si="1"/>
        <v>91.3</v>
      </c>
      <c r="G27" s="19">
        <v>242342</v>
      </c>
      <c r="H27" s="19">
        <v>228074</v>
      </c>
      <c r="I27" s="20">
        <f t="shared" si="2"/>
        <v>-14268</v>
      </c>
      <c r="J27" s="21">
        <f t="shared" si="3"/>
        <v>94.11</v>
      </c>
      <c r="N27" s="1"/>
      <c r="O27" s="5"/>
    </row>
    <row r="28" spans="1:15" ht="15.75">
      <c r="A28" s="16">
        <v>21</v>
      </c>
      <c r="B28" s="17" t="s">
        <v>20</v>
      </c>
      <c r="C28" s="11">
        <v>72334.81</v>
      </c>
      <c r="D28" s="11">
        <v>77852.77</v>
      </c>
      <c r="E28" s="12">
        <f t="shared" si="0"/>
        <v>5517.960000000006</v>
      </c>
      <c r="F28" s="18">
        <f t="shared" si="1"/>
        <v>107.63</v>
      </c>
      <c r="G28" s="19">
        <v>316196</v>
      </c>
      <c r="H28" s="19">
        <v>320277</v>
      </c>
      <c r="I28" s="20">
        <f t="shared" si="2"/>
        <v>4081</v>
      </c>
      <c r="J28" s="21">
        <f t="shared" si="3"/>
        <v>101.29</v>
      </c>
      <c r="N28" s="1"/>
      <c r="O28" s="5"/>
    </row>
    <row r="29" spans="1:15" ht="15.75">
      <c r="A29" s="16">
        <v>22</v>
      </c>
      <c r="B29" s="17" t="s">
        <v>21</v>
      </c>
      <c r="C29" s="11">
        <v>17062.78</v>
      </c>
      <c r="D29" s="11">
        <v>18400.42</v>
      </c>
      <c r="E29" s="12">
        <f t="shared" si="0"/>
        <v>1337.6399999999994</v>
      </c>
      <c r="F29" s="18">
        <f t="shared" si="1"/>
        <v>107.84</v>
      </c>
      <c r="G29" s="19">
        <v>95386</v>
      </c>
      <c r="H29" s="19">
        <v>98791</v>
      </c>
      <c r="I29" s="20">
        <f t="shared" si="2"/>
        <v>3405</v>
      </c>
      <c r="J29" s="21">
        <f t="shared" si="3"/>
        <v>103.57</v>
      </c>
      <c r="N29" s="1"/>
      <c r="O29" s="5"/>
    </row>
    <row r="30" spans="1:15" ht="15.75">
      <c r="A30" s="16">
        <v>23</v>
      </c>
      <c r="B30" s="17" t="s">
        <v>22</v>
      </c>
      <c r="C30" s="11">
        <v>91063.28</v>
      </c>
      <c r="D30" s="11">
        <v>99697.66</v>
      </c>
      <c r="E30" s="12">
        <f t="shared" si="0"/>
        <v>8634.380000000005</v>
      </c>
      <c r="F30" s="18">
        <f t="shared" si="1"/>
        <v>109.48</v>
      </c>
      <c r="G30" s="19">
        <v>461312</v>
      </c>
      <c r="H30" s="19">
        <v>463182</v>
      </c>
      <c r="I30" s="20">
        <f t="shared" si="2"/>
        <v>1870</v>
      </c>
      <c r="J30" s="21">
        <f t="shared" si="3"/>
        <v>100.41</v>
      </c>
      <c r="N30" s="1"/>
      <c r="O30" s="5"/>
    </row>
    <row r="31" spans="1:15" ht="15.75">
      <c r="A31" s="16">
        <v>24</v>
      </c>
      <c r="B31" s="17" t="s">
        <v>23</v>
      </c>
      <c r="C31" s="11">
        <v>184414.86</v>
      </c>
      <c r="D31" s="11">
        <v>174033.55</v>
      </c>
      <c r="E31" s="12">
        <f t="shared" si="0"/>
        <v>-10381.309999999998</v>
      </c>
      <c r="F31" s="18">
        <f t="shared" si="1"/>
        <v>94.37</v>
      </c>
      <c r="G31" s="19">
        <v>910513</v>
      </c>
      <c r="H31" s="19">
        <v>872163</v>
      </c>
      <c r="I31" s="20">
        <f t="shared" si="2"/>
        <v>-38350</v>
      </c>
      <c r="J31" s="21">
        <f t="shared" si="3"/>
        <v>95.79</v>
      </c>
      <c r="N31" s="1"/>
      <c r="O31" s="5"/>
    </row>
    <row r="32" spans="1:15" ht="15.75">
      <c r="A32" s="16">
        <v>25</v>
      </c>
      <c r="B32" s="17" t="s">
        <v>24</v>
      </c>
      <c r="C32" s="11">
        <v>33868.81</v>
      </c>
      <c r="D32" s="11">
        <v>28892.46</v>
      </c>
      <c r="E32" s="12">
        <f t="shared" si="0"/>
        <v>-4976.3499999999985</v>
      </c>
      <c r="F32" s="18">
        <f t="shared" si="1"/>
        <v>85.31</v>
      </c>
      <c r="G32" s="19">
        <v>185289</v>
      </c>
      <c r="H32" s="19">
        <v>183957</v>
      </c>
      <c r="I32" s="20">
        <f t="shared" si="2"/>
        <v>-1332</v>
      </c>
      <c r="J32" s="21">
        <f t="shared" si="3"/>
        <v>99.28</v>
      </c>
      <c r="N32" s="1"/>
      <c r="O32" s="5"/>
    </row>
    <row r="33" spans="1:15" ht="15.75">
      <c r="A33" s="16">
        <v>26</v>
      </c>
      <c r="B33" s="17" t="s">
        <v>25</v>
      </c>
      <c r="C33" s="11">
        <v>68155.2</v>
      </c>
      <c r="D33" s="11">
        <v>73035.1</v>
      </c>
      <c r="E33" s="12">
        <f t="shared" si="0"/>
        <v>4879.900000000009</v>
      </c>
      <c r="F33" s="18">
        <f t="shared" si="1"/>
        <v>107.16</v>
      </c>
      <c r="G33" s="19">
        <v>407141</v>
      </c>
      <c r="H33" s="19">
        <v>498830</v>
      </c>
      <c r="I33" s="20">
        <f t="shared" si="2"/>
        <v>91689</v>
      </c>
      <c r="J33" s="21">
        <f t="shared" si="3"/>
        <v>122.52</v>
      </c>
      <c r="N33" s="1"/>
      <c r="O33" s="5"/>
    </row>
    <row r="34" spans="1:15" ht="15.75">
      <c r="A34" s="16">
        <v>27</v>
      </c>
      <c r="B34" s="17" t="s">
        <v>26</v>
      </c>
      <c r="C34" s="11">
        <v>61479.13</v>
      </c>
      <c r="D34" s="11">
        <v>67932.99</v>
      </c>
      <c r="E34" s="12">
        <f t="shared" si="0"/>
        <v>6453.860000000008</v>
      </c>
      <c r="F34" s="18">
        <f t="shared" si="1"/>
        <v>110.5</v>
      </c>
      <c r="G34" s="19">
        <v>233586</v>
      </c>
      <c r="H34" s="19">
        <v>238155</v>
      </c>
      <c r="I34" s="20">
        <f t="shared" si="2"/>
        <v>4569</v>
      </c>
      <c r="J34" s="21">
        <f t="shared" si="3"/>
        <v>101.96</v>
      </c>
      <c r="N34" s="1"/>
      <c r="O34" s="5"/>
    </row>
    <row r="35" spans="1:15" ht="15.75">
      <c r="A35" s="16">
        <v>28</v>
      </c>
      <c r="B35" s="17" t="s">
        <v>27</v>
      </c>
      <c r="C35" s="11">
        <v>52521.4</v>
      </c>
      <c r="D35" s="11">
        <v>54676.78</v>
      </c>
      <c r="E35" s="12">
        <f t="shared" si="0"/>
        <v>2155.3799999999974</v>
      </c>
      <c r="F35" s="18">
        <f t="shared" si="1"/>
        <v>104.1</v>
      </c>
      <c r="G35" s="19">
        <v>242932</v>
      </c>
      <c r="H35" s="19">
        <v>291201</v>
      </c>
      <c r="I35" s="20">
        <f t="shared" si="2"/>
        <v>48269</v>
      </c>
      <c r="J35" s="21">
        <f t="shared" si="3"/>
        <v>119.87</v>
      </c>
      <c r="N35" s="1"/>
      <c r="O35" s="5"/>
    </row>
    <row r="36" spans="1:15" ht="15.75">
      <c r="A36" s="16">
        <v>29</v>
      </c>
      <c r="B36" s="17" t="s">
        <v>28</v>
      </c>
      <c r="C36" s="11">
        <v>95834.16</v>
      </c>
      <c r="D36" s="11">
        <v>103107.33</v>
      </c>
      <c r="E36" s="12">
        <f t="shared" si="0"/>
        <v>7273.169999999998</v>
      </c>
      <c r="F36" s="18">
        <f t="shared" si="1"/>
        <v>107.59</v>
      </c>
      <c r="G36" s="19">
        <v>605773</v>
      </c>
      <c r="H36" s="19">
        <v>653789</v>
      </c>
      <c r="I36" s="20">
        <f t="shared" si="2"/>
        <v>48016</v>
      </c>
      <c r="J36" s="21">
        <f t="shared" si="3"/>
        <v>107.93</v>
      </c>
      <c r="N36" s="1"/>
      <c r="O36" s="5"/>
    </row>
    <row r="37" spans="1:15" ht="15.75">
      <c r="A37" s="16">
        <v>30</v>
      </c>
      <c r="B37" s="17" t="s">
        <v>29</v>
      </c>
      <c r="C37" s="11">
        <v>145631.13</v>
      </c>
      <c r="D37" s="11">
        <v>137379.5</v>
      </c>
      <c r="E37" s="12">
        <f t="shared" si="0"/>
        <v>-8251.630000000005</v>
      </c>
      <c r="F37" s="18">
        <f t="shared" si="1"/>
        <v>94.33</v>
      </c>
      <c r="G37" s="19">
        <v>1013555</v>
      </c>
      <c r="H37" s="19">
        <v>993641</v>
      </c>
      <c r="I37" s="20">
        <f t="shared" si="2"/>
        <v>-19914</v>
      </c>
      <c r="J37" s="21">
        <f t="shared" si="3"/>
        <v>98.04</v>
      </c>
      <c r="N37" s="1"/>
      <c r="O37" s="5"/>
    </row>
    <row r="38" spans="1:15" ht="15.75">
      <c r="A38" s="16">
        <v>31</v>
      </c>
      <c r="B38" s="17" t="s">
        <v>30</v>
      </c>
      <c r="C38" s="11">
        <v>188613.45</v>
      </c>
      <c r="D38" s="11">
        <v>209307.21</v>
      </c>
      <c r="E38" s="12">
        <f t="shared" si="0"/>
        <v>20693.75999999998</v>
      </c>
      <c r="F38" s="18">
        <f t="shared" si="1"/>
        <v>110.97</v>
      </c>
      <c r="G38" s="19">
        <v>1131636</v>
      </c>
      <c r="H38" s="19">
        <v>1286820</v>
      </c>
      <c r="I38" s="20">
        <f t="shared" si="2"/>
        <v>155184</v>
      </c>
      <c r="J38" s="21">
        <f t="shared" si="3"/>
        <v>113.71</v>
      </c>
      <c r="N38" s="1"/>
      <c r="O38" s="5"/>
    </row>
    <row r="39" spans="1:15" ht="15.75">
      <c r="A39" s="16">
        <v>32</v>
      </c>
      <c r="B39" s="17" t="s">
        <v>31</v>
      </c>
      <c r="C39" s="11">
        <v>103724.92</v>
      </c>
      <c r="D39" s="11">
        <v>102313.06</v>
      </c>
      <c r="E39" s="12">
        <f t="shared" si="0"/>
        <v>-1411.8600000000006</v>
      </c>
      <c r="F39" s="18">
        <f t="shared" si="1"/>
        <v>98.64</v>
      </c>
      <c r="G39" s="19">
        <v>715826</v>
      </c>
      <c r="H39" s="19">
        <v>764283</v>
      </c>
      <c r="I39" s="20">
        <f t="shared" si="2"/>
        <v>48457</v>
      </c>
      <c r="J39" s="21">
        <f t="shared" si="3"/>
        <v>106.77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57284.81</v>
      </c>
      <c r="D40" s="11">
        <v>54797.05</v>
      </c>
      <c r="E40" s="12">
        <f t="shared" si="0"/>
        <v>-2487.7599999999948</v>
      </c>
      <c r="F40" s="24">
        <f t="shared" si="1"/>
        <v>95.66</v>
      </c>
      <c r="G40" s="25">
        <v>370371</v>
      </c>
      <c r="H40" s="25">
        <v>389387</v>
      </c>
      <c r="I40" s="26">
        <f t="shared" si="2"/>
        <v>19016</v>
      </c>
      <c r="J40" s="27">
        <f t="shared" si="3"/>
        <v>105.13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7493498.16</v>
      </c>
      <c r="D41" s="30">
        <f>SUM(D8:D40)</f>
        <v>8264944.0699999975</v>
      </c>
      <c r="E41" s="30">
        <f t="shared" si="0"/>
        <v>771445.9099999974</v>
      </c>
      <c r="F41" s="31">
        <f t="shared" si="1"/>
        <v>110.29</v>
      </c>
      <c r="G41" s="30">
        <f>SUM(G8:G40)</f>
        <v>46095190</v>
      </c>
      <c r="H41" s="30">
        <f>SUM(H8:H40)</f>
        <v>49119303</v>
      </c>
      <c r="I41" s="30">
        <f t="shared" si="2"/>
        <v>3024113</v>
      </c>
      <c r="J41" s="31">
        <f t="shared" si="3"/>
        <v>106.56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96850393700787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67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69</v>
      </c>
      <c r="D6" s="7" t="s">
        <v>70</v>
      </c>
      <c r="E6" s="60"/>
      <c r="F6" s="62"/>
      <c r="G6" s="7" t="s">
        <v>68</v>
      </c>
      <c r="H6" s="7" t="s">
        <v>71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3988562.66</v>
      </c>
      <c r="D8" s="11">
        <v>4129510.17</v>
      </c>
      <c r="E8" s="12">
        <f aca="true" t="shared" si="0" ref="E8:E41">D8-C8</f>
        <v>140947.50999999978</v>
      </c>
      <c r="F8" s="13">
        <f aca="true" t="shared" si="1" ref="F8:F41">ROUND(D8/C8*100,2)</f>
        <v>103.53</v>
      </c>
      <c r="G8" s="14">
        <v>27081416</v>
      </c>
      <c r="H8" s="14">
        <v>27636776</v>
      </c>
      <c r="I8" s="12">
        <f>H8-G8</f>
        <v>555360</v>
      </c>
      <c r="J8" s="15">
        <f>ROUND(H8/G8*100,2)</f>
        <v>102.05</v>
      </c>
      <c r="N8" s="1"/>
      <c r="O8" s="5"/>
    </row>
    <row r="9" spans="1:15" ht="15.75">
      <c r="A9" s="16">
        <v>2</v>
      </c>
      <c r="B9" s="17" t="s">
        <v>44</v>
      </c>
      <c r="C9" s="11">
        <v>188713.47</v>
      </c>
      <c r="D9" s="11">
        <v>189964.28</v>
      </c>
      <c r="E9" s="12">
        <f t="shared" si="0"/>
        <v>1250.8099999999977</v>
      </c>
      <c r="F9" s="18">
        <f t="shared" si="1"/>
        <v>100.66</v>
      </c>
      <c r="G9" s="19">
        <v>1247368</v>
      </c>
      <c r="H9" s="19">
        <v>1249050</v>
      </c>
      <c r="I9" s="20">
        <f aca="true" t="shared" si="2" ref="I9:I41">H9-G9</f>
        <v>1682</v>
      </c>
      <c r="J9" s="21">
        <f aca="true" t="shared" si="3" ref="J9:J41">ROUND(H9/G9*100,2)</f>
        <v>100.13</v>
      </c>
      <c r="N9" s="1"/>
      <c r="O9" s="5"/>
    </row>
    <row r="10" spans="1:15" ht="15.75">
      <c r="A10" s="16">
        <v>3</v>
      </c>
      <c r="B10" s="17" t="s">
        <v>2</v>
      </c>
      <c r="C10" s="11">
        <v>246767.92</v>
      </c>
      <c r="D10" s="11">
        <v>249393.05</v>
      </c>
      <c r="E10" s="12">
        <f t="shared" si="0"/>
        <v>2625.1299999999756</v>
      </c>
      <c r="F10" s="18">
        <f t="shared" si="1"/>
        <v>101.06</v>
      </c>
      <c r="G10" s="19">
        <v>1527076</v>
      </c>
      <c r="H10" s="19">
        <v>1489841</v>
      </c>
      <c r="I10" s="20">
        <f t="shared" si="2"/>
        <v>-37235</v>
      </c>
      <c r="J10" s="21">
        <f t="shared" si="3"/>
        <v>97.56</v>
      </c>
      <c r="N10" s="1"/>
      <c r="O10" s="5"/>
    </row>
    <row r="11" spans="1:15" ht="15.75">
      <c r="A11" s="16">
        <v>4</v>
      </c>
      <c r="B11" s="17" t="s">
        <v>3</v>
      </c>
      <c r="C11" s="11">
        <v>183607.26</v>
      </c>
      <c r="D11" s="11">
        <v>202141.22</v>
      </c>
      <c r="E11" s="12">
        <f t="shared" si="0"/>
        <v>18533.959999999992</v>
      </c>
      <c r="F11" s="18">
        <f t="shared" si="1"/>
        <v>110.09</v>
      </c>
      <c r="G11" s="19">
        <v>1182823</v>
      </c>
      <c r="H11" s="19">
        <v>1234270</v>
      </c>
      <c r="I11" s="20">
        <f t="shared" si="2"/>
        <v>51447</v>
      </c>
      <c r="J11" s="21">
        <f t="shared" si="3"/>
        <v>104.35</v>
      </c>
      <c r="N11" s="1"/>
      <c r="O11" s="5"/>
    </row>
    <row r="12" spans="1:15" ht="15.75">
      <c r="A12" s="16">
        <v>5</v>
      </c>
      <c r="B12" s="17" t="s">
        <v>4</v>
      </c>
      <c r="C12" s="11">
        <v>54904.95</v>
      </c>
      <c r="D12" s="11">
        <v>66267.83</v>
      </c>
      <c r="E12" s="12">
        <f t="shared" si="0"/>
        <v>11362.880000000005</v>
      </c>
      <c r="F12" s="18">
        <f t="shared" si="1"/>
        <v>120.7</v>
      </c>
      <c r="G12" s="19">
        <v>357074</v>
      </c>
      <c r="H12" s="19">
        <v>353415</v>
      </c>
      <c r="I12" s="20">
        <f t="shared" si="2"/>
        <v>-3659</v>
      </c>
      <c r="J12" s="21">
        <f t="shared" si="3"/>
        <v>98.98</v>
      </c>
      <c r="N12" s="1"/>
      <c r="O12" s="5"/>
    </row>
    <row r="13" spans="1:15" ht="15.75">
      <c r="A13" s="16">
        <v>6</v>
      </c>
      <c r="B13" s="17" t="s">
        <v>5</v>
      </c>
      <c r="C13" s="11">
        <v>60013.77</v>
      </c>
      <c r="D13" s="11">
        <v>62455.52</v>
      </c>
      <c r="E13" s="12">
        <f t="shared" si="0"/>
        <v>2441.75</v>
      </c>
      <c r="F13" s="18">
        <f t="shared" si="1"/>
        <v>104.07</v>
      </c>
      <c r="G13" s="19">
        <v>314167</v>
      </c>
      <c r="H13" s="19">
        <v>342986</v>
      </c>
      <c r="I13" s="20">
        <f t="shared" si="2"/>
        <v>28819</v>
      </c>
      <c r="J13" s="21">
        <f t="shared" si="3"/>
        <v>109.17</v>
      </c>
      <c r="N13" s="1"/>
      <c r="O13" s="5"/>
    </row>
    <row r="14" spans="1:15" ht="15.75">
      <c r="A14" s="16">
        <v>7</v>
      </c>
      <c r="B14" s="17" t="s">
        <v>6</v>
      </c>
      <c r="C14" s="11">
        <v>345264.72</v>
      </c>
      <c r="D14" s="11">
        <v>436651.27</v>
      </c>
      <c r="E14" s="12">
        <f t="shared" si="0"/>
        <v>91386.55000000005</v>
      </c>
      <c r="F14" s="18">
        <f t="shared" si="1"/>
        <v>126.47</v>
      </c>
      <c r="G14" s="19">
        <v>2017119</v>
      </c>
      <c r="H14" s="19">
        <v>2114400</v>
      </c>
      <c r="I14" s="20">
        <f t="shared" si="2"/>
        <v>97281</v>
      </c>
      <c r="J14" s="21">
        <f t="shared" si="3"/>
        <v>104.82</v>
      </c>
      <c r="N14" s="1"/>
      <c r="O14" s="5"/>
    </row>
    <row r="15" spans="1:15" ht="15.75">
      <c r="A15" s="16">
        <v>8</v>
      </c>
      <c r="B15" s="17" t="s">
        <v>7</v>
      </c>
      <c r="C15" s="11">
        <v>177598.59</v>
      </c>
      <c r="D15" s="11">
        <v>215440.55</v>
      </c>
      <c r="E15" s="12">
        <f t="shared" si="0"/>
        <v>37841.95999999999</v>
      </c>
      <c r="F15" s="18">
        <f t="shared" si="1"/>
        <v>121.31</v>
      </c>
      <c r="G15" s="19">
        <v>1300628</v>
      </c>
      <c r="H15" s="19">
        <v>1549331</v>
      </c>
      <c r="I15" s="20">
        <f t="shared" si="2"/>
        <v>248703</v>
      </c>
      <c r="J15" s="21">
        <f t="shared" si="3"/>
        <v>119.12</v>
      </c>
      <c r="N15" s="1"/>
      <c r="O15" s="5"/>
    </row>
    <row r="16" spans="1:15" ht="15.75">
      <c r="A16" s="16">
        <v>9</v>
      </c>
      <c r="B16" s="17" t="s">
        <v>8</v>
      </c>
      <c r="C16" s="11">
        <v>15844.75</v>
      </c>
      <c r="D16" s="11">
        <v>17101.2</v>
      </c>
      <c r="E16" s="12">
        <f t="shared" si="0"/>
        <v>1256.4500000000007</v>
      </c>
      <c r="F16" s="18">
        <f t="shared" si="1"/>
        <v>107.93</v>
      </c>
      <c r="G16" s="19">
        <v>115773</v>
      </c>
      <c r="H16" s="19">
        <v>108897</v>
      </c>
      <c r="I16" s="20">
        <f t="shared" si="2"/>
        <v>-6876</v>
      </c>
      <c r="J16" s="21">
        <f t="shared" si="3"/>
        <v>94.06</v>
      </c>
      <c r="N16" s="1"/>
      <c r="O16" s="5"/>
    </row>
    <row r="17" spans="1:15" ht="15.75">
      <c r="A17" s="16">
        <v>10</v>
      </c>
      <c r="B17" s="17" t="s">
        <v>9</v>
      </c>
      <c r="C17" s="11">
        <v>86751.3</v>
      </c>
      <c r="D17" s="11">
        <v>87009.07</v>
      </c>
      <c r="E17" s="12">
        <f t="shared" si="0"/>
        <v>257.7700000000041</v>
      </c>
      <c r="F17" s="18">
        <f t="shared" si="1"/>
        <v>100.3</v>
      </c>
      <c r="G17" s="19">
        <v>257533</v>
      </c>
      <c r="H17" s="19">
        <v>286384</v>
      </c>
      <c r="I17" s="20">
        <f t="shared" si="2"/>
        <v>28851</v>
      </c>
      <c r="J17" s="21">
        <f t="shared" si="3"/>
        <v>111.2</v>
      </c>
      <c r="N17" s="1"/>
      <c r="O17" s="5"/>
    </row>
    <row r="18" spans="1:15" ht="15.75">
      <c r="A18" s="16">
        <v>11</v>
      </c>
      <c r="B18" s="17" t="s">
        <v>10</v>
      </c>
      <c r="C18" s="11">
        <v>29874.35</v>
      </c>
      <c r="D18" s="11">
        <v>34176.76</v>
      </c>
      <c r="E18" s="12">
        <f t="shared" si="0"/>
        <v>4302.4100000000035</v>
      </c>
      <c r="F18" s="18">
        <f t="shared" si="1"/>
        <v>114.4</v>
      </c>
      <c r="G18" s="19">
        <v>190225</v>
      </c>
      <c r="H18" s="19">
        <v>203979</v>
      </c>
      <c r="I18" s="20">
        <f t="shared" si="2"/>
        <v>13754</v>
      </c>
      <c r="J18" s="21">
        <f t="shared" si="3"/>
        <v>107.23</v>
      </c>
      <c r="N18" s="1"/>
      <c r="O18" s="5"/>
    </row>
    <row r="19" spans="1:15" ht="15.75">
      <c r="A19" s="16">
        <v>12</v>
      </c>
      <c r="B19" s="17" t="s">
        <v>11</v>
      </c>
      <c r="C19" s="11">
        <v>151694.26</v>
      </c>
      <c r="D19" s="11">
        <v>158127.02</v>
      </c>
      <c r="E19" s="12">
        <f t="shared" si="0"/>
        <v>6432.75999999998</v>
      </c>
      <c r="F19" s="18">
        <f t="shared" si="1"/>
        <v>104.24</v>
      </c>
      <c r="G19" s="19">
        <v>805739</v>
      </c>
      <c r="H19" s="19">
        <v>857353</v>
      </c>
      <c r="I19" s="20">
        <f t="shared" si="2"/>
        <v>51614</v>
      </c>
      <c r="J19" s="21">
        <f t="shared" si="3"/>
        <v>106.41</v>
      </c>
      <c r="N19" s="1"/>
      <c r="O19" s="5"/>
    </row>
    <row r="20" spans="1:15" ht="15.75">
      <c r="A20" s="16">
        <v>13</v>
      </c>
      <c r="B20" s="17" t="s">
        <v>12</v>
      </c>
      <c r="C20" s="11">
        <v>30501.88</v>
      </c>
      <c r="D20" s="11">
        <v>33276.98</v>
      </c>
      <c r="E20" s="12">
        <f t="shared" si="0"/>
        <v>2775.100000000002</v>
      </c>
      <c r="F20" s="18">
        <f t="shared" si="1"/>
        <v>109.1</v>
      </c>
      <c r="G20" s="19">
        <v>179486</v>
      </c>
      <c r="H20" s="19">
        <v>166554</v>
      </c>
      <c r="I20" s="20">
        <f t="shared" si="2"/>
        <v>-12932</v>
      </c>
      <c r="J20" s="21">
        <f t="shared" si="3"/>
        <v>92.79</v>
      </c>
      <c r="N20" s="1"/>
      <c r="O20" s="5"/>
    </row>
    <row r="21" spans="1:15" ht="15.75">
      <c r="A21" s="16">
        <v>14</v>
      </c>
      <c r="B21" s="17" t="s">
        <v>13</v>
      </c>
      <c r="C21" s="11">
        <v>164818.08</v>
      </c>
      <c r="D21" s="11">
        <v>160112.48</v>
      </c>
      <c r="E21" s="12">
        <f t="shared" si="0"/>
        <v>-4705.599999999977</v>
      </c>
      <c r="F21" s="18">
        <f t="shared" si="1"/>
        <v>97.14</v>
      </c>
      <c r="G21" s="19">
        <v>1080983</v>
      </c>
      <c r="H21" s="19">
        <v>1138386</v>
      </c>
      <c r="I21" s="20">
        <f t="shared" si="2"/>
        <v>57403</v>
      </c>
      <c r="J21" s="21">
        <f t="shared" si="3"/>
        <v>105.31</v>
      </c>
      <c r="N21" s="1"/>
      <c r="O21" s="5"/>
    </row>
    <row r="22" spans="1:15" ht="15.75">
      <c r="A22" s="16">
        <v>15</v>
      </c>
      <c r="B22" s="17" t="s">
        <v>14</v>
      </c>
      <c r="C22" s="11">
        <v>38372.67</v>
      </c>
      <c r="D22" s="11">
        <v>36558.83</v>
      </c>
      <c r="E22" s="12">
        <f t="shared" si="0"/>
        <v>-1813.8399999999965</v>
      </c>
      <c r="F22" s="18">
        <f t="shared" si="1"/>
        <v>95.27</v>
      </c>
      <c r="G22" s="19">
        <v>213147</v>
      </c>
      <c r="H22" s="19">
        <v>206161</v>
      </c>
      <c r="I22" s="20">
        <f t="shared" si="2"/>
        <v>-6986</v>
      </c>
      <c r="J22" s="21">
        <f t="shared" si="3"/>
        <v>96.72</v>
      </c>
      <c r="N22" s="1"/>
      <c r="O22" s="5"/>
    </row>
    <row r="23" spans="1:15" ht="15.75">
      <c r="A23" s="16">
        <v>16</v>
      </c>
      <c r="B23" s="17" t="s">
        <v>15</v>
      </c>
      <c r="C23" s="11">
        <v>83284.35</v>
      </c>
      <c r="D23" s="11">
        <v>82989.15</v>
      </c>
      <c r="E23" s="12">
        <f t="shared" si="0"/>
        <v>-295.20000000001164</v>
      </c>
      <c r="F23" s="18">
        <f t="shared" si="1"/>
        <v>99.65</v>
      </c>
      <c r="G23" s="19">
        <v>497753</v>
      </c>
      <c r="H23" s="19">
        <v>522580</v>
      </c>
      <c r="I23" s="20">
        <f t="shared" si="2"/>
        <v>24827</v>
      </c>
      <c r="J23" s="21">
        <f t="shared" si="3"/>
        <v>104.99</v>
      </c>
      <c r="N23" s="1"/>
      <c r="O23" s="5"/>
    </row>
    <row r="24" spans="1:15" ht="15.75">
      <c r="A24" s="16">
        <v>17</v>
      </c>
      <c r="B24" s="17" t="s">
        <v>16</v>
      </c>
      <c r="C24" s="11">
        <v>40819.57</v>
      </c>
      <c r="D24" s="11">
        <v>37327.89</v>
      </c>
      <c r="E24" s="12">
        <f t="shared" si="0"/>
        <v>-3491.6800000000003</v>
      </c>
      <c r="F24" s="18">
        <f t="shared" si="1"/>
        <v>91.45</v>
      </c>
      <c r="G24" s="19">
        <v>259422</v>
      </c>
      <c r="H24" s="19">
        <v>225670</v>
      </c>
      <c r="I24" s="20">
        <f t="shared" si="2"/>
        <v>-33752</v>
      </c>
      <c r="J24" s="21">
        <f t="shared" si="3"/>
        <v>86.99</v>
      </c>
      <c r="N24" s="1"/>
      <c r="O24" s="5"/>
    </row>
    <row r="25" spans="1:15" ht="15.75">
      <c r="A25" s="16">
        <v>18</v>
      </c>
      <c r="B25" s="17" t="s">
        <v>17</v>
      </c>
      <c r="C25" s="11">
        <v>47742.38</v>
      </c>
      <c r="D25" s="11">
        <v>53329.52</v>
      </c>
      <c r="E25" s="12">
        <f t="shared" si="0"/>
        <v>5587.139999999999</v>
      </c>
      <c r="F25" s="18">
        <f t="shared" si="1"/>
        <v>111.7</v>
      </c>
      <c r="G25" s="19">
        <v>292494</v>
      </c>
      <c r="H25" s="19">
        <v>322851</v>
      </c>
      <c r="I25" s="20">
        <f t="shared" si="2"/>
        <v>30357</v>
      </c>
      <c r="J25" s="21">
        <f t="shared" si="3"/>
        <v>110.38</v>
      </c>
      <c r="N25" s="1"/>
      <c r="O25" s="5"/>
    </row>
    <row r="26" spans="1:15" ht="15.75">
      <c r="A26" s="16">
        <v>19</v>
      </c>
      <c r="B26" s="17" t="s">
        <v>18</v>
      </c>
      <c r="C26" s="11">
        <v>23023.84</v>
      </c>
      <c r="D26" s="11">
        <v>25525.01</v>
      </c>
      <c r="E26" s="12">
        <f t="shared" si="0"/>
        <v>2501.1699999999983</v>
      </c>
      <c r="F26" s="18">
        <f t="shared" si="1"/>
        <v>110.86</v>
      </c>
      <c r="G26" s="19">
        <v>161009</v>
      </c>
      <c r="H26" s="19">
        <v>163851</v>
      </c>
      <c r="I26" s="20">
        <f t="shared" si="2"/>
        <v>2842</v>
      </c>
      <c r="J26" s="21">
        <f t="shared" si="3"/>
        <v>101.77</v>
      </c>
      <c r="N26" s="1"/>
      <c r="O26" s="5"/>
    </row>
    <row r="27" spans="1:15" ht="15.75">
      <c r="A27" s="16">
        <v>20</v>
      </c>
      <c r="B27" s="17" t="s">
        <v>19</v>
      </c>
      <c r="C27" s="11">
        <v>40009.15</v>
      </c>
      <c r="D27" s="11">
        <v>44151.62</v>
      </c>
      <c r="E27" s="12">
        <f t="shared" si="0"/>
        <v>4142.470000000001</v>
      </c>
      <c r="F27" s="18">
        <f t="shared" si="1"/>
        <v>110.35</v>
      </c>
      <c r="G27" s="19">
        <v>253828</v>
      </c>
      <c r="H27" s="19">
        <v>261365</v>
      </c>
      <c r="I27" s="20">
        <f t="shared" si="2"/>
        <v>7537</v>
      </c>
      <c r="J27" s="21">
        <f t="shared" si="3"/>
        <v>102.97</v>
      </c>
      <c r="N27" s="1"/>
      <c r="O27" s="5"/>
    </row>
    <row r="28" spans="1:15" ht="15.75">
      <c r="A28" s="16">
        <v>21</v>
      </c>
      <c r="B28" s="17" t="s">
        <v>20</v>
      </c>
      <c r="C28" s="11">
        <v>71031.27</v>
      </c>
      <c r="D28" s="11">
        <v>72334.81</v>
      </c>
      <c r="E28" s="12">
        <f t="shared" si="0"/>
        <v>1303.5399999999936</v>
      </c>
      <c r="F28" s="18">
        <f t="shared" si="1"/>
        <v>101.84</v>
      </c>
      <c r="G28" s="19">
        <v>326049</v>
      </c>
      <c r="H28" s="19">
        <v>329057</v>
      </c>
      <c r="I28" s="20">
        <f t="shared" si="2"/>
        <v>3008</v>
      </c>
      <c r="J28" s="21">
        <f t="shared" si="3"/>
        <v>100.92</v>
      </c>
      <c r="N28" s="1"/>
      <c r="O28" s="5"/>
    </row>
    <row r="29" spans="1:15" ht="15.75">
      <c r="A29" s="16">
        <v>22</v>
      </c>
      <c r="B29" s="17" t="s">
        <v>21</v>
      </c>
      <c r="C29" s="11">
        <v>16563.86</v>
      </c>
      <c r="D29" s="11">
        <v>17062.78</v>
      </c>
      <c r="E29" s="12">
        <f t="shared" si="0"/>
        <v>498.91999999999825</v>
      </c>
      <c r="F29" s="18">
        <f t="shared" si="1"/>
        <v>103.01</v>
      </c>
      <c r="G29" s="19">
        <v>100636</v>
      </c>
      <c r="H29" s="19">
        <v>103976</v>
      </c>
      <c r="I29" s="20">
        <f t="shared" si="2"/>
        <v>3340</v>
      </c>
      <c r="J29" s="21">
        <f t="shared" si="3"/>
        <v>103.32</v>
      </c>
      <c r="N29" s="1"/>
      <c r="O29" s="5"/>
    </row>
    <row r="30" spans="1:15" ht="15.75">
      <c r="A30" s="16">
        <v>23</v>
      </c>
      <c r="B30" s="17" t="s">
        <v>22</v>
      </c>
      <c r="C30" s="11">
        <v>89822.64</v>
      </c>
      <c r="D30" s="11">
        <v>91063.28</v>
      </c>
      <c r="E30" s="12">
        <f t="shared" si="0"/>
        <v>1240.6399999999994</v>
      </c>
      <c r="F30" s="18">
        <f t="shared" si="1"/>
        <v>101.38</v>
      </c>
      <c r="G30" s="19">
        <v>468377</v>
      </c>
      <c r="H30" s="19">
        <v>497120</v>
      </c>
      <c r="I30" s="20">
        <f t="shared" si="2"/>
        <v>28743</v>
      </c>
      <c r="J30" s="21">
        <f t="shared" si="3"/>
        <v>106.14</v>
      </c>
      <c r="N30" s="1"/>
      <c r="O30" s="5"/>
    </row>
    <row r="31" spans="1:15" ht="15.75">
      <c r="A31" s="16">
        <v>24</v>
      </c>
      <c r="B31" s="17" t="s">
        <v>23</v>
      </c>
      <c r="C31" s="11">
        <v>198989.14</v>
      </c>
      <c r="D31" s="11">
        <v>184414.86</v>
      </c>
      <c r="E31" s="12">
        <f t="shared" si="0"/>
        <v>-14574.280000000028</v>
      </c>
      <c r="F31" s="18">
        <f t="shared" si="1"/>
        <v>92.68</v>
      </c>
      <c r="G31" s="19">
        <v>999226</v>
      </c>
      <c r="H31" s="19">
        <v>948035</v>
      </c>
      <c r="I31" s="20">
        <f t="shared" si="2"/>
        <v>-51191</v>
      </c>
      <c r="J31" s="21">
        <f t="shared" si="3"/>
        <v>94.88</v>
      </c>
      <c r="N31" s="1"/>
      <c r="O31" s="5"/>
    </row>
    <row r="32" spans="1:15" ht="15.75">
      <c r="A32" s="16">
        <v>25</v>
      </c>
      <c r="B32" s="17" t="s">
        <v>24</v>
      </c>
      <c r="C32" s="11">
        <v>29957.19</v>
      </c>
      <c r="D32" s="11">
        <v>33868.81</v>
      </c>
      <c r="E32" s="12">
        <f t="shared" si="0"/>
        <v>3911.619999999999</v>
      </c>
      <c r="F32" s="18">
        <f t="shared" si="1"/>
        <v>113.06</v>
      </c>
      <c r="G32" s="19">
        <v>173483</v>
      </c>
      <c r="H32" s="19">
        <v>194281</v>
      </c>
      <c r="I32" s="20">
        <f t="shared" si="2"/>
        <v>20798</v>
      </c>
      <c r="J32" s="21">
        <f t="shared" si="3"/>
        <v>111.99</v>
      </c>
      <c r="N32" s="1"/>
      <c r="O32" s="5"/>
    </row>
    <row r="33" spans="1:15" ht="15.75">
      <c r="A33" s="16">
        <v>26</v>
      </c>
      <c r="B33" s="17" t="s">
        <v>25</v>
      </c>
      <c r="C33" s="11">
        <v>61275.85</v>
      </c>
      <c r="D33" s="11">
        <v>68155.2</v>
      </c>
      <c r="E33" s="12">
        <f t="shared" si="0"/>
        <v>6879.3499999999985</v>
      </c>
      <c r="F33" s="18">
        <f t="shared" si="1"/>
        <v>111.23</v>
      </c>
      <c r="G33" s="19">
        <v>404551</v>
      </c>
      <c r="H33" s="19">
        <v>420563</v>
      </c>
      <c r="I33" s="20">
        <f t="shared" si="2"/>
        <v>16012</v>
      </c>
      <c r="J33" s="21">
        <f t="shared" si="3"/>
        <v>103.96</v>
      </c>
      <c r="N33" s="1"/>
      <c r="O33" s="5"/>
    </row>
    <row r="34" spans="1:15" ht="15.75">
      <c r="A34" s="16">
        <v>27</v>
      </c>
      <c r="B34" s="17" t="s">
        <v>26</v>
      </c>
      <c r="C34" s="11">
        <v>51880.71</v>
      </c>
      <c r="D34" s="11">
        <v>61479.13</v>
      </c>
      <c r="E34" s="12">
        <f t="shared" si="0"/>
        <v>9598.419999999998</v>
      </c>
      <c r="F34" s="18">
        <f t="shared" si="1"/>
        <v>118.5</v>
      </c>
      <c r="G34" s="19">
        <v>227897</v>
      </c>
      <c r="H34" s="19">
        <v>253068</v>
      </c>
      <c r="I34" s="20">
        <f t="shared" si="2"/>
        <v>25171</v>
      </c>
      <c r="J34" s="21">
        <f t="shared" si="3"/>
        <v>111.04</v>
      </c>
      <c r="N34" s="1"/>
      <c r="O34" s="5"/>
    </row>
    <row r="35" spans="1:15" ht="15.75">
      <c r="A35" s="16">
        <v>28</v>
      </c>
      <c r="B35" s="17" t="s">
        <v>27</v>
      </c>
      <c r="C35" s="11">
        <v>49313.57</v>
      </c>
      <c r="D35" s="11">
        <v>52521.4</v>
      </c>
      <c r="E35" s="12">
        <f t="shared" si="0"/>
        <v>3207.8300000000017</v>
      </c>
      <c r="F35" s="18">
        <f t="shared" si="1"/>
        <v>106.5</v>
      </c>
      <c r="G35" s="19">
        <v>268180</v>
      </c>
      <c r="H35" s="19">
        <v>252832</v>
      </c>
      <c r="I35" s="20">
        <f t="shared" si="2"/>
        <v>-15348</v>
      </c>
      <c r="J35" s="21">
        <f t="shared" si="3"/>
        <v>94.28</v>
      </c>
      <c r="N35" s="1"/>
      <c r="O35" s="5"/>
    </row>
    <row r="36" spans="1:15" ht="15.75">
      <c r="A36" s="16">
        <v>29</v>
      </c>
      <c r="B36" s="17" t="s">
        <v>28</v>
      </c>
      <c r="C36" s="11">
        <v>93895.21</v>
      </c>
      <c r="D36" s="11">
        <v>95834.16</v>
      </c>
      <c r="E36" s="12">
        <f t="shared" si="0"/>
        <v>1938.949999999997</v>
      </c>
      <c r="F36" s="18">
        <f t="shared" si="1"/>
        <v>102.07</v>
      </c>
      <c r="G36" s="19">
        <v>595043</v>
      </c>
      <c r="H36" s="19">
        <v>615732</v>
      </c>
      <c r="I36" s="20">
        <f t="shared" si="2"/>
        <v>20689</v>
      </c>
      <c r="J36" s="21">
        <f t="shared" si="3"/>
        <v>103.48</v>
      </c>
      <c r="N36" s="1"/>
      <c r="O36" s="5"/>
    </row>
    <row r="37" spans="1:15" ht="15.75">
      <c r="A37" s="16">
        <v>30</v>
      </c>
      <c r="B37" s="17" t="s">
        <v>29</v>
      </c>
      <c r="C37" s="11">
        <v>142633.92</v>
      </c>
      <c r="D37" s="11">
        <v>145631.13</v>
      </c>
      <c r="E37" s="12">
        <f t="shared" si="0"/>
        <v>2997.209999999992</v>
      </c>
      <c r="F37" s="18">
        <f t="shared" si="1"/>
        <v>102.1</v>
      </c>
      <c r="G37" s="19">
        <v>995967</v>
      </c>
      <c r="H37" s="19">
        <v>1031581</v>
      </c>
      <c r="I37" s="20">
        <f t="shared" si="2"/>
        <v>35614</v>
      </c>
      <c r="J37" s="21">
        <f t="shared" si="3"/>
        <v>103.58</v>
      </c>
      <c r="N37" s="1"/>
      <c r="O37" s="5"/>
    </row>
    <row r="38" spans="1:15" ht="15.75">
      <c r="A38" s="16">
        <v>31</v>
      </c>
      <c r="B38" s="17" t="s">
        <v>30</v>
      </c>
      <c r="C38" s="11">
        <v>176052.73</v>
      </c>
      <c r="D38" s="11">
        <v>188613.45</v>
      </c>
      <c r="E38" s="12">
        <f t="shared" si="0"/>
        <v>12560.720000000001</v>
      </c>
      <c r="F38" s="18">
        <f t="shared" si="1"/>
        <v>107.13</v>
      </c>
      <c r="G38" s="19">
        <v>1144669</v>
      </c>
      <c r="H38" s="19">
        <v>1221908</v>
      </c>
      <c r="I38" s="20">
        <f t="shared" si="2"/>
        <v>77239</v>
      </c>
      <c r="J38" s="21">
        <f t="shared" si="3"/>
        <v>106.75</v>
      </c>
      <c r="N38" s="1"/>
      <c r="O38" s="5"/>
    </row>
    <row r="39" spans="1:15" ht="15.75">
      <c r="A39" s="16">
        <v>32</v>
      </c>
      <c r="B39" s="17" t="s">
        <v>31</v>
      </c>
      <c r="C39" s="11">
        <v>109220.72</v>
      </c>
      <c r="D39" s="11">
        <v>103724.92</v>
      </c>
      <c r="E39" s="12">
        <f t="shared" si="0"/>
        <v>-5495.800000000003</v>
      </c>
      <c r="F39" s="18">
        <f t="shared" si="1"/>
        <v>94.97</v>
      </c>
      <c r="G39" s="19">
        <v>729041</v>
      </c>
      <c r="H39" s="19">
        <v>713332</v>
      </c>
      <c r="I39" s="20">
        <f t="shared" si="2"/>
        <v>-15709</v>
      </c>
      <c r="J39" s="21">
        <f t="shared" si="3"/>
        <v>97.85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65566.56</v>
      </c>
      <c r="D40" s="11">
        <v>57284.81</v>
      </c>
      <c r="E40" s="12">
        <f t="shared" si="0"/>
        <v>-8281.75</v>
      </c>
      <c r="F40" s="24">
        <f t="shared" si="1"/>
        <v>87.37</v>
      </c>
      <c r="G40" s="25">
        <v>460093</v>
      </c>
      <c r="H40" s="25">
        <v>374201</v>
      </c>
      <c r="I40" s="26">
        <f t="shared" si="2"/>
        <v>-85892</v>
      </c>
      <c r="J40" s="27">
        <f t="shared" si="3"/>
        <v>81.33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7154373.289999998</v>
      </c>
      <c r="D41" s="30">
        <f>SUM(D8:D40)</f>
        <v>7493498.16</v>
      </c>
      <c r="E41" s="30">
        <f t="shared" si="0"/>
        <v>339124.870000002</v>
      </c>
      <c r="F41" s="31">
        <f t="shared" si="1"/>
        <v>104.74</v>
      </c>
      <c r="G41" s="30">
        <f>SUM(G8:G40)</f>
        <v>46228275</v>
      </c>
      <c r="H41" s="30">
        <f>SUM(H8:H40)</f>
        <v>47389786</v>
      </c>
      <c r="I41" s="30">
        <f t="shared" si="2"/>
        <v>1161511</v>
      </c>
      <c r="J41" s="31">
        <f t="shared" si="3"/>
        <v>102.51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96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66</v>
      </c>
      <c r="D6" s="7" t="s">
        <v>95</v>
      </c>
      <c r="E6" s="60"/>
      <c r="F6" s="62"/>
      <c r="G6" s="7" t="s">
        <v>64</v>
      </c>
      <c r="H6" s="7" t="s">
        <v>94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3586816.52</v>
      </c>
      <c r="D8" s="11">
        <v>4127497.98</v>
      </c>
      <c r="E8" s="12">
        <f aca="true" t="shared" si="0" ref="E8:E41">D8-C8</f>
        <v>540681.46</v>
      </c>
      <c r="F8" s="13">
        <f aca="true" t="shared" si="1" ref="F8:F41">ROUND(D8/C8*100,2)</f>
        <v>115.07</v>
      </c>
      <c r="G8" s="14">
        <v>23460645</v>
      </c>
      <c r="H8" s="14">
        <v>24729520</v>
      </c>
      <c r="I8" s="12">
        <f>H8-G8</f>
        <v>1268875</v>
      </c>
      <c r="J8" s="15">
        <f>ROUND(H8/G8*100,2)</f>
        <v>105.41</v>
      </c>
      <c r="N8" s="1"/>
      <c r="O8" s="5"/>
    </row>
    <row r="9" spans="1:15" ht="15.75">
      <c r="A9" s="16">
        <v>2</v>
      </c>
      <c r="B9" s="17" t="s">
        <v>44</v>
      </c>
      <c r="C9" s="11">
        <v>166389.05</v>
      </c>
      <c r="D9" s="11">
        <v>173699.89</v>
      </c>
      <c r="E9" s="12">
        <f t="shared" si="0"/>
        <v>7310.840000000026</v>
      </c>
      <c r="F9" s="18">
        <f t="shared" si="1"/>
        <v>104.39</v>
      </c>
      <c r="G9" s="19">
        <v>1088586</v>
      </c>
      <c r="H9" s="19">
        <v>1125204</v>
      </c>
      <c r="I9" s="20">
        <f aca="true" t="shared" si="2" ref="I9:I41">H9-G9</f>
        <v>36618</v>
      </c>
      <c r="J9" s="21">
        <f aca="true" t="shared" si="3" ref="J9:J41">ROUND(H9/G9*100,2)</f>
        <v>103.36</v>
      </c>
      <c r="N9" s="1"/>
      <c r="O9" s="5"/>
    </row>
    <row r="10" spans="1:15" ht="15.75">
      <c r="A10" s="16">
        <v>3</v>
      </c>
      <c r="B10" s="17" t="s">
        <v>2</v>
      </c>
      <c r="C10" s="11">
        <v>210411.9</v>
      </c>
      <c r="D10" s="11">
        <v>252374.06</v>
      </c>
      <c r="E10" s="12">
        <f t="shared" si="0"/>
        <v>41962.16</v>
      </c>
      <c r="F10" s="18">
        <f t="shared" si="1"/>
        <v>119.94</v>
      </c>
      <c r="G10" s="19">
        <v>1283813</v>
      </c>
      <c r="H10" s="19">
        <v>1408763</v>
      </c>
      <c r="I10" s="20">
        <f t="shared" si="2"/>
        <v>124950</v>
      </c>
      <c r="J10" s="21">
        <f t="shared" si="3"/>
        <v>109.73</v>
      </c>
      <c r="N10" s="1"/>
      <c r="O10" s="5"/>
    </row>
    <row r="11" spans="1:15" ht="15.75">
      <c r="A11" s="16">
        <v>4</v>
      </c>
      <c r="B11" s="17" t="s">
        <v>3</v>
      </c>
      <c r="C11" s="11">
        <v>177194.87</v>
      </c>
      <c r="D11" s="11">
        <v>180612.83</v>
      </c>
      <c r="E11" s="12">
        <f t="shared" si="0"/>
        <v>3417.959999999992</v>
      </c>
      <c r="F11" s="18">
        <f t="shared" si="1"/>
        <v>101.93</v>
      </c>
      <c r="G11" s="19">
        <v>1097044</v>
      </c>
      <c r="H11" s="19">
        <v>1159906</v>
      </c>
      <c r="I11" s="20">
        <f t="shared" si="2"/>
        <v>62862</v>
      </c>
      <c r="J11" s="21">
        <f t="shared" si="3"/>
        <v>105.73</v>
      </c>
      <c r="N11" s="1"/>
      <c r="O11" s="5"/>
    </row>
    <row r="12" spans="1:15" ht="15.75">
      <c r="A12" s="16">
        <v>5</v>
      </c>
      <c r="B12" s="17" t="s">
        <v>4</v>
      </c>
      <c r="C12" s="11">
        <v>61900.32</v>
      </c>
      <c r="D12" s="11">
        <v>81838.78</v>
      </c>
      <c r="E12" s="12">
        <f t="shared" si="0"/>
        <v>19938.46</v>
      </c>
      <c r="F12" s="18">
        <f t="shared" si="1"/>
        <v>132.21</v>
      </c>
      <c r="G12" s="19">
        <v>301311</v>
      </c>
      <c r="H12" s="19">
        <v>358469</v>
      </c>
      <c r="I12" s="20">
        <f t="shared" si="2"/>
        <v>57158</v>
      </c>
      <c r="J12" s="21">
        <f t="shared" si="3"/>
        <v>118.97</v>
      </c>
      <c r="N12" s="1"/>
      <c r="O12" s="5"/>
    </row>
    <row r="13" spans="1:15" ht="15.75">
      <c r="A13" s="16">
        <v>6</v>
      </c>
      <c r="B13" s="17" t="s">
        <v>5</v>
      </c>
      <c r="C13" s="11">
        <v>54717.92</v>
      </c>
      <c r="D13" s="11">
        <v>60319.53</v>
      </c>
      <c r="E13" s="12">
        <f t="shared" si="0"/>
        <v>5601.610000000001</v>
      </c>
      <c r="F13" s="18">
        <f t="shared" si="1"/>
        <v>110.24</v>
      </c>
      <c r="G13" s="19">
        <v>295386</v>
      </c>
      <c r="H13" s="19">
        <v>325935</v>
      </c>
      <c r="I13" s="20">
        <f t="shared" si="2"/>
        <v>30549</v>
      </c>
      <c r="J13" s="21">
        <f t="shared" si="3"/>
        <v>110.34</v>
      </c>
      <c r="N13" s="1"/>
      <c r="O13" s="5"/>
    </row>
    <row r="14" spans="1:15" ht="15.75">
      <c r="A14" s="16">
        <v>7</v>
      </c>
      <c r="B14" s="17" t="s">
        <v>6</v>
      </c>
      <c r="C14" s="11">
        <v>351078.84</v>
      </c>
      <c r="D14" s="11">
        <v>352375.59</v>
      </c>
      <c r="E14" s="12">
        <f t="shared" si="0"/>
        <v>1296.75</v>
      </c>
      <c r="F14" s="18">
        <f t="shared" si="1"/>
        <v>100.37</v>
      </c>
      <c r="G14" s="19">
        <v>1781946</v>
      </c>
      <c r="H14" s="19">
        <v>1979392</v>
      </c>
      <c r="I14" s="20">
        <f t="shared" si="2"/>
        <v>197446</v>
      </c>
      <c r="J14" s="21">
        <f t="shared" si="3"/>
        <v>111.08</v>
      </c>
      <c r="N14" s="1"/>
      <c r="O14" s="5"/>
    </row>
    <row r="15" spans="1:15" ht="15.75">
      <c r="A15" s="16">
        <v>8</v>
      </c>
      <c r="B15" s="17" t="s">
        <v>7</v>
      </c>
      <c r="C15" s="11">
        <v>189282.23</v>
      </c>
      <c r="D15" s="11">
        <v>209757.42</v>
      </c>
      <c r="E15" s="12">
        <f t="shared" si="0"/>
        <v>20475.190000000002</v>
      </c>
      <c r="F15" s="18">
        <f t="shared" si="1"/>
        <v>110.82</v>
      </c>
      <c r="G15" s="19">
        <v>1368869</v>
      </c>
      <c r="H15" s="19">
        <v>1613266</v>
      </c>
      <c r="I15" s="20">
        <f t="shared" si="2"/>
        <v>244397</v>
      </c>
      <c r="J15" s="21">
        <f t="shared" si="3"/>
        <v>117.85</v>
      </c>
      <c r="N15" s="1"/>
      <c r="O15" s="5"/>
    </row>
    <row r="16" spans="1:15" ht="15.75">
      <c r="A16" s="16">
        <v>9</v>
      </c>
      <c r="B16" s="17" t="s">
        <v>8</v>
      </c>
      <c r="C16" s="11">
        <v>14496.54</v>
      </c>
      <c r="D16" s="11">
        <v>14500.95</v>
      </c>
      <c r="E16" s="12">
        <f t="shared" si="0"/>
        <v>4.4099999999998545</v>
      </c>
      <c r="F16" s="18">
        <f t="shared" si="1"/>
        <v>100.03</v>
      </c>
      <c r="G16" s="19">
        <v>92701</v>
      </c>
      <c r="H16" s="19">
        <v>100413</v>
      </c>
      <c r="I16" s="20">
        <f t="shared" si="2"/>
        <v>7712</v>
      </c>
      <c r="J16" s="21">
        <f t="shared" si="3"/>
        <v>108.32</v>
      </c>
      <c r="N16" s="1"/>
      <c r="O16" s="5"/>
    </row>
    <row r="17" spans="1:15" ht="15.75">
      <c r="A17" s="16">
        <v>10</v>
      </c>
      <c r="B17" s="17" t="s">
        <v>9</v>
      </c>
      <c r="C17" s="11">
        <v>75614.89</v>
      </c>
      <c r="D17" s="11">
        <v>78035.03</v>
      </c>
      <c r="E17" s="12">
        <f t="shared" si="0"/>
        <v>2420.1399999999994</v>
      </c>
      <c r="F17" s="18">
        <f t="shared" si="1"/>
        <v>103.2</v>
      </c>
      <c r="G17" s="19">
        <v>233054</v>
      </c>
      <c r="H17" s="19">
        <v>273131</v>
      </c>
      <c r="I17" s="20">
        <f t="shared" si="2"/>
        <v>40077</v>
      </c>
      <c r="J17" s="21">
        <f t="shared" si="3"/>
        <v>117.2</v>
      </c>
      <c r="N17" s="1"/>
      <c r="O17" s="5"/>
    </row>
    <row r="18" spans="1:15" ht="15.75">
      <c r="A18" s="16">
        <v>11</v>
      </c>
      <c r="B18" s="17" t="s">
        <v>10</v>
      </c>
      <c r="C18" s="11">
        <v>29662.49</v>
      </c>
      <c r="D18" s="11">
        <v>35638.8</v>
      </c>
      <c r="E18" s="12">
        <f t="shared" si="0"/>
        <v>5976.310000000001</v>
      </c>
      <c r="F18" s="18">
        <f t="shared" si="1"/>
        <v>120.15</v>
      </c>
      <c r="G18" s="19">
        <v>175394</v>
      </c>
      <c r="H18" s="19">
        <v>197357</v>
      </c>
      <c r="I18" s="20">
        <f t="shared" si="2"/>
        <v>21963</v>
      </c>
      <c r="J18" s="21">
        <f t="shared" si="3"/>
        <v>112.52</v>
      </c>
      <c r="N18" s="1"/>
      <c r="O18" s="5"/>
    </row>
    <row r="19" spans="1:15" ht="15.75">
      <c r="A19" s="16">
        <v>12</v>
      </c>
      <c r="B19" s="17" t="s">
        <v>11</v>
      </c>
      <c r="C19" s="11">
        <v>135332.53</v>
      </c>
      <c r="D19" s="11">
        <v>142717.48</v>
      </c>
      <c r="E19" s="12">
        <f t="shared" si="0"/>
        <v>7384.950000000012</v>
      </c>
      <c r="F19" s="18">
        <f t="shared" si="1"/>
        <v>105.46</v>
      </c>
      <c r="G19" s="19">
        <v>717032</v>
      </c>
      <c r="H19" s="19">
        <v>753196</v>
      </c>
      <c r="I19" s="20">
        <f t="shared" si="2"/>
        <v>36164</v>
      </c>
      <c r="J19" s="21">
        <f t="shared" si="3"/>
        <v>105.04</v>
      </c>
      <c r="N19" s="1"/>
      <c r="O19" s="5"/>
    </row>
    <row r="20" spans="1:15" ht="15.75">
      <c r="A20" s="16">
        <v>13</v>
      </c>
      <c r="B20" s="17" t="s">
        <v>12</v>
      </c>
      <c r="C20" s="11">
        <v>29016.34</v>
      </c>
      <c r="D20" s="11">
        <v>27109.56</v>
      </c>
      <c r="E20" s="12">
        <f t="shared" si="0"/>
        <v>-1906.7799999999988</v>
      </c>
      <c r="F20" s="18">
        <f t="shared" si="1"/>
        <v>93.43</v>
      </c>
      <c r="G20" s="19">
        <v>143199</v>
      </c>
      <c r="H20" s="19">
        <v>155747</v>
      </c>
      <c r="I20" s="20">
        <f t="shared" si="2"/>
        <v>12548</v>
      </c>
      <c r="J20" s="21">
        <f t="shared" si="3"/>
        <v>108.76</v>
      </c>
      <c r="N20" s="1"/>
      <c r="O20" s="5"/>
    </row>
    <row r="21" spans="1:15" ht="15.75">
      <c r="A21" s="16">
        <v>14</v>
      </c>
      <c r="B21" s="17" t="s">
        <v>13</v>
      </c>
      <c r="C21" s="11">
        <v>138488.5</v>
      </c>
      <c r="D21" s="11">
        <v>160523.74</v>
      </c>
      <c r="E21" s="12">
        <f t="shared" si="0"/>
        <v>22035.23999999999</v>
      </c>
      <c r="F21" s="18">
        <f t="shared" si="1"/>
        <v>115.91</v>
      </c>
      <c r="G21" s="19">
        <v>964235</v>
      </c>
      <c r="H21" s="19">
        <v>1065013</v>
      </c>
      <c r="I21" s="20">
        <f t="shared" si="2"/>
        <v>100778</v>
      </c>
      <c r="J21" s="21">
        <f t="shared" si="3"/>
        <v>110.45</v>
      </c>
      <c r="N21" s="1"/>
      <c r="O21" s="5"/>
    </row>
    <row r="22" spans="1:15" ht="15.75">
      <c r="A22" s="16">
        <v>15</v>
      </c>
      <c r="B22" s="17" t="s">
        <v>14</v>
      </c>
      <c r="C22" s="11">
        <v>31984.99</v>
      </c>
      <c r="D22" s="11">
        <v>31340.75</v>
      </c>
      <c r="E22" s="12">
        <f t="shared" si="0"/>
        <v>-644.2400000000016</v>
      </c>
      <c r="F22" s="18">
        <f t="shared" si="1"/>
        <v>97.99</v>
      </c>
      <c r="G22" s="19">
        <v>155326</v>
      </c>
      <c r="H22" s="19">
        <v>189697</v>
      </c>
      <c r="I22" s="20">
        <f t="shared" si="2"/>
        <v>34371</v>
      </c>
      <c r="J22" s="21">
        <f t="shared" si="3"/>
        <v>122.13</v>
      </c>
      <c r="N22" s="1"/>
      <c r="O22" s="5"/>
    </row>
    <row r="23" spans="1:15" ht="15.75">
      <c r="A23" s="16">
        <v>16</v>
      </c>
      <c r="B23" s="17" t="s">
        <v>15</v>
      </c>
      <c r="C23" s="11">
        <v>72200.19</v>
      </c>
      <c r="D23" s="11">
        <v>90235.6</v>
      </c>
      <c r="E23" s="12">
        <f t="shared" si="0"/>
        <v>18035.410000000003</v>
      </c>
      <c r="F23" s="18">
        <f t="shared" si="1"/>
        <v>124.98</v>
      </c>
      <c r="G23" s="19">
        <v>418486</v>
      </c>
      <c r="H23" s="19">
        <v>497857</v>
      </c>
      <c r="I23" s="20">
        <f t="shared" si="2"/>
        <v>79371</v>
      </c>
      <c r="J23" s="21">
        <f t="shared" si="3"/>
        <v>118.97</v>
      </c>
      <c r="N23" s="1"/>
      <c r="O23" s="5"/>
    </row>
    <row r="24" spans="1:15" ht="15.75">
      <c r="A24" s="16">
        <v>17</v>
      </c>
      <c r="B24" s="17" t="s">
        <v>16</v>
      </c>
      <c r="C24" s="11">
        <v>32850.9</v>
      </c>
      <c r="D24" s="11">
        <v>35268.06</v>
      </c>
      <c r="E24" s="12">
        <f t="shared" si="0"/>
        <v>2417.159999999996</v>
      </c>
      <c r="F24" s="18">
        <f t="shared" si="1"/>
        <v>107.36</v>
      </c>
      <c r="G24" s="19">
        <v>194426</v>
      </c>
      <c r="H24" s="19">
        <v>242223</v>
      </c>
      <c r="I24" s="20">
        <f t="shared" si="2"/>
        <v>47797</v>
      </c>
      <c r="J24" s="21">
        <f t="shared" si="3"/>
        <v>124.58</v>
      </c>
      <c r="N24" s="1"/>
      <c r="O24" s="5"/>
    </row>
    <row r="25" spans="1:15" ht="15.75">
      <c r="A25" s="16">
        <v>18</v>
      </c>
      <c r="B25" s="17" t="s">
        <v>17</v>
      </c>
      <c r="C25" s="11">
        <v>47068.45</v>
      </c>
      <c r="D25" s="11">
        <v>45145</v>
      </c>
      <c r="E25" s="12">
        <f t="shared" si="0"/>
        <v>-1923.449999999997</v>
      </c>
      <c r="F25" s="18">
        <f t="shared" si="1"/>
        <v>95.91</v>
      </c>
      <c r="G25" s="19">
        <v>278467</v>
      </c>
      <c r="H25" s="19">
        <v>308917</v>
      </c>
      <c r="I25" s="20">
        <f t="shared" si="2"/>
        <v>30450</v>
      </c>
      <c r="J25" s="21">
        <f t="shared" si="3"/>
        <v>110.93</v>
      </c>
      <c r="N25" s="1"/>
      <c r="O25" s="5"/>
    </row>
    <row r="26" spans="1:15" ht="15.75">
      <c r="A26" s="16">
        <v>19</v>
      </c>
      <c r="B26" s="17" t="s">
        <v>18</v>
      </c>
      <c r="C26" s="11">
        <v>22564.4</v>
      </c>
      <c r="D26" s="11">
        <v>22555.89</v>
      </c>
      <c r="E26" s="12">
        <f t="shared" si="0"/>
        <v>-8.510000000002037</v>
      </c>
      <c r="F26" s="18">
        <f t="shared" si="1"/>
        <v>99.96</v>
      </c>
      <c r="G26" s="19">
        <v>141406</v>
      </c>
      <c r="H26" s="19">
        <v>146622</v>
      </c>
      <c r="I26" s="20">
        <f t="shared" si="2"/>
        <v>5216</v>
      </c>
      <c r="J26" s="21">
        <f t="shared" si="3"/>
        <v>103.69</v>
      </c>
      <c r="N26" s="1"/>
      <c r="O26" s="5"/>
    </row>
    <row r="27" spans="1:15" ht="15.75">
      <c r="A27" s="16">
        <v>20</v>
      </c>
      <c r="B27" s="17" t="s">
        <v>19</v>
      </c>
      <c r="C27" s="11">
        <v>38158.19</v>
      </c>
      <c r="D27" s="11">
        <v>35919.46</v>
      </c>
      <c r="E27" s="12">
        <f t="shared" si="0"/>
        <v>-2238.730000000003</v>
      </c>
      <c r="F27" s="18">
        <f t="shared" si="1"/>
        <v>94.13</v>
      </c>
      <c r="G27" s="19">
        <v>208316</v>
      </c>
      <c r="H27" s="19">
        <v>204282</v>
      </c>
      <c r="I27" s="20">
        <f t="shared" si="2"/>
        <v>-4034</v>
      </c>
      <c r="J27" s="21">
        <f t="shared" si="3"/>
        <v>98.06</v>
      </c>
      <c r="N27" s="1"/>
      <c r="O27" s="5"/>
    </row>
    <row r="28" spans="1:15" ht="15.75">
      <c r="A28" s="16">
        <v>21</v>
      </c>
      <c r="B28" s="17" t="s">
        <v>20</v>
      </c>
      <c r="C28" s="11">
        <v>60783.22</v>
      </c>
      <c r="D28" s="11">
        <v>67458.53</v>
      </c>
      <c r="E28" s="12">
        <f t="shared" si="0"/>
        <v>6675.309999999998</v>
      </c>
      <c r="F28" s="18">
        <f t="shared" si="1"/>
        <v>110.98</v>
      </c>
      <c r="G28" s="19">
        <v>277524</v>
      </c>
      <c r="H28" s="19">
        <v>282415</v>
      </c>
      <c r="I28" s="20">
        <f t="shared" si="2"/>
        <v>4891</v>
      </c>
      <c r="J28" s="21">
        <f t="shared" si="3"/>
        <v>101.76</v>
      </c>
      <c r="N28" s="1"/>
      <c r="O28" s="5"/>
    </row>
    <row r="29" spans="1:15" ht="15.75">
      <c r="A29" s="16">
        <v>22</v>
      </c>
      <c r="B29" s="17" t="s">
        <v>21</v>
      </c>
      <c r="C29" s="11">
        <v>15651.03</v>
      </c>
      <c r="D29" s="11">
        <v>16494.47</v>
      </c>
      <c r="E29" s="12">
        <f t="shared" si="0"/>
        <v>843.4400000000005</v>
      </c>
      <c r="F29" s="18">
        <f t="shared" si="1"/>
        <v>105.39</v>
      </c>
      <c r="G29" s="19">
        <v>85035</v>
      </c>
      <c r="H29" s="19">
        <v>87126</v>
      </c>
      <c r="I29" s="20">
        <f t="shared" si="2"/>
        <v>2091</v>
      </c>
      <c r="J29" s="21">
        <f t="shared" si="3"/>
        <v>102.46</v>
      </c>
      <c r="N29" s="1"/>
      <c r="O29" s="5"/>
    </row>
    <row r="30" spans="1:15" ht="15.75">
      <c r="A30" s="16">
        <v>23</v>
      </c>
      <c r="B30" s="17" t="s">
        <v>22</v>
      </c>
      <c r="C30" s="11">
        <v>77232.36</v>
      </c>
      <c r="D30" s="11">
        <v>89303.79</v>
      </c>
      <c r="E30" s="12">
        <f t="shared" si="0"/>
        <v>12071.429999999993</v>
      </c>
      <c r="F30" s="18">
        <f t="shared" si="1"/>
        <v>115.63</v>
      </c>
      <c r="G30" s="19">
        <v>407765</v>
      </c>
      <c r="H30" s="19">
        <v>408665</v>
      </c>
      <c r="I30" s="20">
        <f t="shared" si="2"/>
        <v>900</v>
      </c>
      <c r="J30" s="21">
        <f t="shared" si="3"/>
        <v>100.22</v>
      </c>
      <c r="N30" s="1"/>
      <c r="O30" s="5"/>
    </row>
    <row r="31" spans="1:15" ht="15.75">
      <c r="A31" s="16">
        <v>24</v>
      </c>
      <c r="B31" s="17" t="s">
        <v>23</v>
      </c>
      <c r="C31" s="11">
        <v>160254.36</v>
      </c>
      <c r="D31" s="11">
        <v>149751.19</v>
      </c>
      <c r="E31" s="12">
        <f t="shared" si="0"/>
        <v>-10503.169999999984</v>
      </c>
      <c r="F31" s="18">
        <f t="shared" si="1"/>
        <v>93.45</v>
      </c>
      <c r="G31" s="19">
        <v>794522</v>
      </c>
      <c r="H31" s="19">
        <v>759889</v>
      </c>
      <c r="I31" s="20">
        <f t="shared" si="2"/>
        <v>-34633</v>
      </c>
      <c r="J31" s="21">
        <f t="shared" si="3"/>
        <v>95.64</v>
      </c>
      <c r="N31" s="1"/>
      <c r="O31" s="5"/>
    </row>
    <row r="32" spans="1:15" ht="15.75">
      <c r="A32" s="16">
        <v>25</v>
      </c>
      <c r="B32" s="17" t="s">
        <v>24</v>
      </c>
      <c r="C32" s="11">
        <v>29355.27</v>
      </c>
      <c r="D32" s="11">
        <v>24925.64</v>
      </c>
      <c r="E32" s="12">
        <f t="shared" si="0"/>
        <v>-4429.630000000001</v>
      </c>
      <c r="F32" s="18">
        <f t="shared" si="1"/>
        <v>84.91</v>
      </c>
      <c r="G32" s="19">
        <v>161509</v>
      </c>
      <c r="H32" s="19">
        <v>162064</v>
      </c>
      <c r="I32" s="20">
        <f t="shared" si="2"/>
        <v>555</v>
      </c>
      <c r="J32" s="21">
        <f t="shared" si="3"/>
        <v>100.34</v>
      </c>
      <c r="N32" s="1"/>
      <c r="O32" s="5"/>
    </row>
    <row r="33" spans="1:15" ht="15.75">
      <c r="A33" s="16">
        <v>26</v>
      </c>
      <c r="B33" s="17" t="s">
        <v>25</v>
      </c>
      <c r="C33" s="11">
        <v>58822.95</v>
      </c>
      <c r="D33" s="11">
        <v>62281.36</v>
      </c>
      <c r="E33" s="12">
        <f t="shared" si="0"/>
        <v>3458.4100000000035</v>
      </c>
      <c r="F33" s="18">
        <f t="shared" si="1"/>
        <v>105.88</v>
      </c>
      <c r="G33" s="19">
        <v>357993</v>
      </c>
      <c r="H33" s="19">
        <v>432961</v>
      </c>
      <c r="I33" s="20">
        <f t="shared" si="2"/>
        <v>74968</v>
      </c>
      <c r="J33" s="21">
        <f t="shared" si="3"/>
        <v>120.94</v>
      </c>
      <c r="N33" s="1"/>
      <c r="O33" s="5"/>
    </row>
    <row r="34" spans="1:15" ht="15.75">
      <c r="A34" s="16">
        <v>27</v>
      </c>
      <c r="B34" s="17" t="s">
        <v>26</v>
      </c>
      <c r="C34" s="11">
        <v>53745.85</v>
      </c>
      <c r="D34" s="11">
        <v>52513.13</v>
      </c>
      <c r="E34" s="12">
        <f t="shared" si="0"/>
        <v>-1232.7200000000012</v>
      </c>
      <c r="F34" s="18">
        <f t="shared" si="1"/>
        <v>97.71</v>
      </c>
      <c r="G34" s="19">
        <v>202463</v>
      </c>
      <c r="H34" s="19">
        <v>207971</v>
      </c>
      <c r="I34" s="20">
        <f t="shared" si="2"/>
        <v>5508</v>
      </c>
      <c r="J34" s="21">
        <f t="shared" si="3"/>
        <v>102.72</v>
      </c>
      <c r="N34" s="1"/>
      <c r="O34" s="5"/>
    </row>
    <row r="35" spans="1:15" ht="15.75">
      <c r="A35" s="16">
        <v>28</v>
      </c>
      <c r="B35" s="17" t="s">
        <v>27</v>
      </c>
      <c r="C35" s="11">
        <v>45000.76</v>
      </c>
      <c r="D35" s="11">
        <v>48768.71</v>
      </c>
      <c r="E35" s="12">
        <f t="shared" si="0"/>
        <v>3767.949999999997</v>
      </c>
      <c r="F35" s="18">
        <f t="shared" si="1"/>
        <v>108.37</v>
      </c>
      <c r="G35" s="19">
        <v>213724</v>
      </c>
      <c r="H35" s="19">
        <v>254341</v>
      </c>
      <c r="I35" s="20">
        <f t="shared" si="2"/>
        <v>40617</v>
      </c>
      <c r="J35" s="21">
        <f t="shared" si="3"/>
        <v>119</v>
      </c>
      <c r="N35" s="1"/>
      <c r="O35" s="5"/>
    </row>
    <row r="36" spans="1:15" ht="15.75">
      <c r="A36" s="16">
        <v>29</v>
      </c>
      <c r="B36" s="17" t="s">
        <v>28</v>
      </c>
      <c r="C36" s="11">
        <v>83282.58</v>
      </c>
      <c r="D36" s="11">
        <v>89601.39</v>
      </c>
      <c r="E36" s="12">
        <f t="shared" si="0"/>
        <v>6318.809999999998</v>
      </c>
      <c r="F36" s="18">
        <f t="shared" si="1"/>
        <v>107.59</v>
      </c>
      <c r="G36" s="19">
        <v>531262</v>
      </c>
      <c r="H36" s="19">
        <v>574205</v>
      </c>
      <c r="I36" s="20">
        <f t="shared" si="2"/>
        <v>42943</v>
      </c>
      <c r="J36" s="21">
        <f t="shared" si="3"/>
        <v>108.08</v>
      </c>
      <c r="N36" s="1"/>
      <c r="O36" s="5"/>
    </row>
    <row r="37" spans="1:15" ht="15.75">
      <c r="A37" s="16">
        <v>30</v>
      </c>
      <c r="B37" s="17" t="s">
        <v>29</v>
      </c>
      <c r="C37" s="11">
        <v>123918.98</v>
      </c>
      <c r="D37" s="11">
        <v>119941.97</v>
      </c>
      <c r="E37" s="12">
        <f t="shared" si="0"/>
        <v>-3977.0099999999948</v>
      </c>
      <c r="F37" s="18">
        <f t="shared" si="1"/>
        <v>96.79</v>
      </c>
      <c r="G37" s="19">
        <v>882110</v>
      </c>
      <c r="H37" s="19">
        <v>880755</v>
      </c>
      <c r="I37" s="20">
        <f t="shared" si="2"/>
        <v>-1355</v>
      </c>
      <c r="J37" s="21">
        <f t="shared" si="3"/>
        <v>99.85</v>
      </c>
      <c r="N37" s="1"/>
      <c r="O37" s="5"/>
    </row>
    <row r="38" spans="1:15" ht="15.75">
      <c r="A38" s="16">
        <v>31</v>
      </c>
      <c r="B38" s="17" t="s">
        <v>30</v>
      </c>
      <c r="C38" s="11">
        <v>164746.68</v>
      </c>
      <c r="D38" s="11">
        <v>181466.42</v>
      </c>
      <c r="E38" s="12">
        <f t="shared" si="0"/>
        <v>16719.74000000002</v>
      </c>
      <c r="F38" s="18">
        <f t="shared" si="1"/>
        <v>110.15</v>
      </c>
      <c r="G38" s="19">
        <v>988236</v>
      </c>
      <c r="H38" s="19">
        <v>1122516</v>
      </c>
      <c r="I38" s="20">
        <f t="shared" si="2"/>
        <v>134280</v>
      </c>
      <c r="J38" s="21">
        <f t="shared" si="3"/>
        <v>113.59</v>
      </c>
      <c r="N38" s="1"/>
      <c r="O38" s="5"/>
    </row>
    <row r="39" spans="1:15" ht="15.75">
      <c r="A39" s="16">
        <v>32</v>
      </c>
      <c r="B39" s="17" t="s">
        <v>31</v>
      </c>
      <c r="C39" s="11">
        <v>89555.21</v>
      </c>
      <c r="D39" s="11">
        <v>88376.61</v>
      </c>
      <c r="E39" s="12">
        <f t="shared" si="0"/>
        <v>-1178.6000000000058</v>
      </c>
      <c r="F39" s="18">
        <f t="shared" si="1"/>
        <v>98.68</v>
      </c>
      <c r="G39" s="19">
        <v>623808</v>
      </c>
      <c r="H39" s="19">
        <v>666902</v>
      </c>
      <c r="I39" s="20">
        <f t="shared" si="2"/>
        <v>43094</v>
      </c>
      <c r="J39" s="21">
        <f t="shared" si="3"/>
        <v>106.91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49585.57</v>
      </c>
      <c r="D40" s="11">
        <v>47197.62</v>
      </c>
      <c r="E40" s="12">
        <f t="shared" si="0"/>
        <v>-2387.949999999997</v>
      </c>
      <c r="F40" s="24">
        <f t="shared" si="1"/>
        <v>95.18</v>
      </c>
      <c r="G40" s="25">
        <v>320141</v>
      </c>
      <c r="H40" s="25">
        <v>339563</v>
      </c>
      <c r="I40" s="26">
        <f t="shared" si="2"/>
        <v>19422</v>
      </c>
      <c r="J40" s="27">
        <f t="shared" si="3"/>
        <v>106.07</v>
      </c>
      <c r="N40" s="1"/>
      <c r="O40" s="5"/>
    </row>
    <row r="41" spans="1:15" ht="16.5" thickBot="1">
      <c r="A41" s="28"/>
      <c r="B41" s="29" t="s">
        <v>33</v>
      </c>
      <c r="C41" s="30">
        <f>SUM(C8:C40)</f>
        <v>6477164.880000003</v>
      </c>
      <c r="D41" s="30">
        <f>SUM(D8:D40)</f>
        <v>7195547.2299999995</v>
      </c>
      <c r="E41" s="30">
        <f t="shared" si="0"/>
        <v>718382.3499999968</v>
      </c>
      <c r="F41" s="31">
        <f t="shared" si="1"/>
        <v>111.09</v>
      </c>
      <c r="G41" s="30">
        <f>SUM(G8:G40)</f>
        <v>40245734</v>
      </c>
      <c r="H41" s="30">
        <f>SUM(H8:H40)</f>
        <v>43014283</v>
      </c>
      <c r="I41" s="30">
        <f t="shared" si="2"/>
        <v>2768549</v>
      </c>
      <c r="J41" s="31">
        <f t="shared" si="3"/>
        <v>106.88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2" t="s">
        <v>62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65</v>
      </c>
      <c r="D6" s="7" t="s">
        <v>66</v>
      </c>
      <c r="E6" s="60"/>
      <c r="F6" s="62"/>
      <c r="G6" s="7" t="s">
        <v>63</v>
      </c>
      <c r="H6" s="7" t="s">
        <v>64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3470819.12</v>
      </c>
      <c r="D8" s="11">
        <v>3586816.52</v>
      </c>
      <c r="E8" s="12">
        <f aca="true" t="shared" si="0" ref="E8:E41">D8-C8</f>
        <v>115997.3999999999</v>
      </c>
      <c r="F8" s="13">
        <f aca="true" t="shared" si="1" ref="F8:F41">ROUND(D8/C8*100,2)</f>
        <v>103.34</v>
      </c>
      <c r="G8" s="14">
        <v>23757958</v>
      </c>
      <c r="H8" s="14">
        <v>24156294</v>
      </c>
      <c r="I8" s="12">
        <f>H8-G8</f>
        <v>398336</v>
      </c>
      <c r="J8" s="15">
        <f>ROUND(H8/G8*100,2)</f>
        <v>101.68</v>
      </c>
      <c r="N8" s="1"/>
      <c r="O8" s="5"/>
    </row>
    <row r="9" spans="1:15" ht="15.75">
      <c r="A9" s="16">
        <v>2</v>
      </c>
      <c r="B9" s="17" t="s">
        <v>44</v>
      </c>
      <c r="C9" s="11">
        <v>164138.28</v>
      </c>
      <c r="D9" s="11">
        <v>166389.05</v>
      </c>
      <c r="E9" s="12">
        <f t="shared" si="0"/>
        <v>2250.7699999999895</v>
      </c>
      <c r="F9" s="18">
        <f t="shared" si="1"/>
        <v>101.37</v>
      </c>
      <c r="G9" s="19">
        <v>1101188</v>
      </c>
      <c r="H9" s="19">
        <v>1096136</v>
      </c>
      <c r="I9" s="20">
        <f aca="true" t="shared" si="2" ref="I9:I41">H9-G9</f>
        <v>-5052</v>
      </c>
      <c r="J9" s="21">
        <f aca="true" t="shared" si="3" ref="J9:J41">ROUND(H9/G9*100,2)</f>
        <v>99.54</v>
      </c>
      <c r="N9" s="1"/>
      <c r="O9" s="5"/>
    </row>
    <row r="10" spans="1:15" ht="15.75">
      <c r="A10" s="16">
        <v>3</v>
      </c>
      <c r="B10" s="17" t="s">
        <v>2</v>
      </c>
      <c r="C10" s="11">
        <v>217165.31</v>
      </c>
      <c r="D10" s="11">
        <v>210411.9</v>
      </c>
      <c r="E10" s="12">
        <f t="shared" si="0"/>
        <v>-6753.4100000000035</v>
      </c>
      <c r="F10" s="18">
        <f t="shared" si="1"/>
        <v>96.89</v>
      </c>
      <c r="G10" s="19">
        <v>1356373</v>
      </c>
      <c r="H10" s="19">
        <v>1310895</v>
      </c>
      <c r="I10" s="20">
        <f t="shared" si="2"/>
        <v>-45478</v>
      </c>
      <c r="J10" s="21">
        <f t="shared" si="3"/>
        <v>96.65</v>
      </c>
      <c r="N10" s="1"/>
      <c r="O10" s="5"/>
    </row>
    <row r="11" spans="1:15" ht="15.75">
      <c r="A11" s="16">
        <v>4</v>
      </c>
      <c r="B11" s="17" t="s">
        <v>3</v>
      </c>
      <c r="C11" s="11">
        <v>161639.43</v>
      </c>
      <c r="D11" s="11">
        <v>177194.87</v>
      </c>
      <c r="E11" s="12">
        <f t="shared" si="0"/>
        <v>15555.440000000002</v>
      </c>
      <c r="F11" s="18">
        <f t="shared" si="1"/>
        <v>109.62</v>
      </c>
      <c r="G11" s="19">
        <v>1003423</v>
      </c>
      <c r="H11" s="19">
        <v>1042096</v>
      </c>
      <c r="I11" s="20">
        <f t="shared" si="2"/>
        <v>38673</v>
      </c>
      <c r="J11" s="21">
        <f t="shared" si="3"/>
        <v>103.85</v>
      </c>
      <c r="N11" s="1"/>
      <c r="O11" s="5"/>
    </row>
    <row r="12" spans="1:15" ht="15.75">
      <c r="A12" s="16">
        <v>5</v>
      </c>
      <c r="B12" s="17" t="s">
        <v>4</v>
      </c>
      <c r="C12" s="11">
        <v>50016.4</v>
      </c>
      <c r="D12" s="11">
        <v>61900.32</v>
      </c>
      <c r="E12" s="12">
        <f t="shared" si="0"/>
        <v>11883.919999999998</v>
      </c>
      <c r="F12" s="18">
        <f t="shared" si="1"/>
        <v>123.76</v>
      </c>
      <c r="G12" s="19">
        <v>313668</v>
      </c>
      <c r="H12" s="19">
        <v>310087</v>
      </c>
      <c r="I12" s="20">
        <f t="shared" si="2"/>
        <v>-3581</v>
      </c>
      <c r="J12" s="21">
        <f t="shared" si="3"/>
        <v>98.86</v>
      </c>
      <c r="N12" s="1"/>
      <c r="O12" s="5"/>
    </row>
    <row r="13" spans="1:15" ht="15.75">
      <c r="A13" s="16">
        <v>6</v>
      </c>
      <c r="B13" s="17" t="s">
        <v>5</v>
      </c>
      <c r="C13" s="11">
        <v>51878.57</v>
      </c>
      <c r="D13" s="11">
        <v>54717.92</v>
      </c>
      <c r="E13" s="12">
        <f t="shared" si="0"/>
        <v>2839.3499999999985</v>
      </c>
      <c r="F13" s="18">
        <f t="shared" si="1"/>
        <v>105.47</v>
      </c>
      <c r="G13" s="19">
        <v>277092</v>
      </c>
      <c r="H13" s="19">
        <v>300807</v>
      </c>
      <c r="I13" s="20">
        <f t="shared" si="2"/>
        <v>23715</v>
      </c>
      <c r="J13" s="21">
        <f t="shared" si="3"/>
        <v>108.56</v>
      </c>
      <c r="N13" s="1"/>
      <c r="O13" s="5"/>
    </row>
    <row r="14" spans="1:15" ht="15.75">
      <c r="A14" s="16">
        <v>7</v>
      </c>
      <c r="B14" s="17" t="s">
        <v>6</v>
      </c>
      <c r="C14" s="11">
        <v>306305</v>
      </c>
      <c r="D14" s="11">
        <v>351078.84</v>
      </c>
      <c r="E14" s="12">
        <f t="shared" si="0"/>
        <v>44773.840000000026</v>
      </c>
      <c r="F14" s="18">
        <f t="shared" si="1"/>
        <v>114.62</v>
      </c>
      <c r="G14" s="19">
        <v>1793611</v>
      </c>
      <c r="H14" s="19">
        <v>1881387</v>
      </c>
      <c r="I14" s="20">
        <f t="shared" si="2"/>
        <v>87776</v>
      </c>
      <c r="J14" s="21">
        <f t="shared" si="3"/>
        <v>104.89</v>
      </c>
      <c r="N14" s="1"/>
      <c r="O14" s="5"/>
    </row>
    <row r="15" spans="1:15" ht="15.75">
      <c r="A15" s="16">
        <v>8</v>
      </c>
      <c r="B15" s="17" t="s">
        <v>7</v>
      </c>
      <c r="C15" s="11">
        <v>156062.75</v>
      </c>
      <c r="D15" s="11">
        <v>189282.23</v>
      </c>
      <c r="E15" s="12">
        <f t="shared" si="0"/>
        <v>33219.48000000001</v>
      </c>
      <c r="F15" s="18">
        <f t="shared" si="1"/>
        <v>121.29</v>
      </c>
      <c r="G15" s="19">
        <v>1149867</v>
      </c>
      <c r="H15" s="19">
        <v>1371672</v>
      </c>
      <c r="I15" s="20">
        <f t="shared" si="2"/>
        <v>221805</v>
      </c>
      <c r="J15" s="21">
        <f t="shared" si="3"/>
        <v>119.29</v>
      </c>
      <c r="N15" s="1"/>
      <c r="O15" s="5"/>
    </row>
    <row r="16" spans="1:15" ht="15.75">
      <c r="A16" s="16">
        <v>9</v>
      </c>
      <c r="B16" s="17" t="s">
        <v>8</v>
      </c>
      <c r="C16" s="11">
        <v>13711.66</v>
      </c>
      <c r="D16" s="11">
        <v>14496.54</v>
      </c>
      <c r="E16" s="12">
        <f t="shared" si="0"/>
        <v>784.880000000001</v>
      </c>
      <c r="F16" s="18">
        <f t="shared" si="1"/>
        <v>105.72</v>
      </c>
      <c r="G16" s="19">
        <v>103438</v>
      </c>
      <c r="H16" s="19">
        <v>96437</v>
      </c>
      <c r="I16" s="20">
        <f t="shared" si="2"/>
        <v>-7001</v>
      </c>
      <c r="J16" s="21">
        <f t="shared" si="3"/>
        <v>93.23</v>
      </c>
      <c r="N16" s="1"/>
      <c r="O16" s="5"/>
    </row>
    <row r="17" spans="1:15" ht="15.75">
      <c r="A17" s="16">
        <v>10</v>
      </c>
      <c r="B17" s="17" t="s">
        <v>9</v>
      </c>
      <c r="C17" s="11">
        <v>75268.56</v>
      </c>
      <c r="D17" s="11">
        <v>75614.89</v>
      </c>
      <c r="E17" s="12">
        <f t="shared" si="0"/>
        <v>346.33000000000175</v>
      </c>
      <c r="F17" s="18">
        <f t="shared" si="1"/>
        <v>100.46</v>
      </c>
      <c r="G17" s="19">
        <v>229427</v>
      </c>
      <c r="H17" s="19">
        <v>252349</v>
      </c>
      <c r="I17" s="20">
        <f t="shared" si="2"/>
        <v>22922</v>
      </c>
      <c r="J17" s="21">
        <f t="shared" si="3"/>
        <v>109.99</v>
      </c>
      <c r="N17" s="1"/>
      <c r="O17" s="5"/>
    </row>
    <row r="18" spans="1:15" ht="15.75">
      <c r="A18" s="16">
        <v>11</v>
      </c>
      <c r="B18" s="17" t="s">
        <v>10</v>
      </c>
      <c r="C18" s="11">
        <v>26182.66</v>
      </c>
      <c r="D18" s="11">
        <v>29662.49</v>
      </c>
      <c r="E18" s="12">
        <f t="shared" si="0"/>
        <v>3479.8300000000017</v>
      </c>
      <c r="F18" s="18">
        <f t="shared" si="1"/>
        <v>113.29</v>
      </c>
      <c r="G18" s="19">
        <v>167793</v>
      </c>
      <c r="H18" s="19">
        <v>178863</v>
      </c>
      <c r="I18" s="20">
        <f t="shared" si="2"/>
        <v>11070</v>
      </c>
      <c r="J18" s="21">
        <f t="shared" si="3"/>
        <v>106.6</v>
      </c>
      <c r="N18" s="1"/>
      <c r="O18" s="5"/>
    </row>
    <row r="19" spans="1:15" ht="15.75">
      <c r="A19" s="16">
        <v>12</v>
      </c>
      <c r="B19" s="17" t="s">
        <v>11</v>
      </c>
      <c r="C19" s="11">
        <v>130838.31</v>
      </c>
      <c r="D19" s="11">
        <v>135332.53</v>
      </c>
      <c r="E19" s="12">
        <f t="shared" si="0"/>
        <v>4494.220000000001</v>
      </c>
      <c r="F19" s="18">
        <f t="shared" si="1"/>
        <v>103.43</v>
      </c>
      <c r="G19" s="19">
        <v>705864</v>
      </c>
      <c r="H19" s="19">
        <v>743462</v>
      </c>
      <c r="I19" s="20">
        <f t="shared" si="2"/>
        <v>37598</v>
      </c>
      <c r="J19" s="21">
        <f t="shared" si="3"/>
        <v>105.33</v>
      </c>
      <c r="N19" s="1"/>
      <c r="O19" s="5"/>
    </row>
    <row r="20" spans="1:15" ht="15.75">
      <c r="A20" s="16">
        <v>13</v>
      </c>
      <c r="B20" s="17" t="s">
        <v>12</v>
      </c>
      <c r="C20" s="11">
        <v>27499.75</v>
      </c>
      <c r="D20" s="11">
        <v>29016.34</v>
      </c>
      <c r="E20" s="12">
        <f t="shared" si="0"/>
        <v>1516.5900000000001</v>
      </c>
      <c r="F20" s="18">
        <f t="shared" si="1"/>
        <v>105.51</v>
      </c>
      <c r="G20" s="19">
        <v>159157</v>
      </c>
      <c r="H20" s="19">
        <v>147799</v>
      </c>
      <c r="I20" s="20">
        <f t="shared" si="2"/>
        <v>-11358</v>
      </c>
      <c r="J20" s="21">
        <f t="shared" si="3"/>
        <v>92.86</v>
      </c>
      <c r="N20" s="1"/>
      <c r="O20" s="5"/>
    </row>
    <row r="21" spans="1:15" ht="15.75">
      <c r="A21" s="16">
        <v>14</v>
      </c>
      <c r="B21" s="17" t="s">
        <v>13</v>
      </c>
      <c r="C21" s="11">
        <v>143878.01</v>
      </c>
      <c r="D21" s="11">
        <v>138488.5</v>
      </c>
      <c r="E21" s="12">
        <f t="shared" si="0"/>
        <v>-5389.510000000009</v>
      </c>
      <c r="F21" s="18">
        <f t="shared" si="1"/>
        <v>96.25</v>
      </c>
      <c r="G21" s="19">
        <v>946200</v>
      </c>
      <c r="H21" s="19">
        <v>998467</v>
      </c>
      <c r="I21" s="20">
        <f t="shared" si="2"/>
        <v>52267</v>
      </c>
      <c r="J21" s="21">
        <f t="shared" si="3"/>
        <v>105.52</v>
      </c>
      <c r="N21" s="1"/>
      <c r="O21" s="5"/>
    </row>
    <row r="22" spans="1:15" ht="15.75">
      <c r="A22" s="16">
        <v>15</v>
      </c>
      <c r="B22" s="17" t="s">
        <v>14</v>
      </c>
      <c r="C22" s="11">
        <v>33605.01</v>
      </c>
      <c r="D22" s="11">
        <v>31984.99</v>
      </c>
      <c r="E22" s="12">
        <f t="shared" si="0"/>
        <v>-1620.0200000000004</v>
      </c>
      <c r="F22" s="18">
        <f t="shared" si="1"/>
        <v>95.18</v>
      </c>
      <c r="G22" s="19">
        <v>188001</v>
      </c>
      <c r="H22" s="19">
        <v>180423</v>
      </c>
      <c r="I22" s="20">
        <f t="shared" si="2"/>
        <v>-7578</v>
      </c>
      <c r="J22" s="21">
        <f t="shared" si="3"/>
        <v>95.97</v>
      </c>
      <c r="N22" s="1"/>
      <c r="O22" s="5"/>
    </row>
    <row r="23" spans="1:15" ht="15.75">
      <c r="A23" s="16">
        <v>16</v>
      </c>
      <c r="B23" s="17" t="s">
        <v>15</v>
      </c>
      <c r="C23" s="11">
        <v>73658.98</v>
      </c>
      <c r="D23" s="11">
        <v>72200.19</v>
      </c>
      <c r="E23" s="12">
        <f t="shared" si="0"/>
        <v>-1458.7899999999936</v>
      </c>
      <c r="F23" s="18">
        <f t="shared" si="1"/>
        <v>98.02</v>
      </c>
      <c r="G23" s="19">
        <v>436353</v>
      </c>
      <c r="H23" s="19">
        <v>456051</v>
      </c>
      <c r="I23" s="20">
        <f t="shared" si="2"/>
        <v>19698</v>
      </c>
      <c r="J23" s="21">
        <f t="shared" si="3"/>
        <v>104.51</v>
      </c>
      <c r="N23" s="1"/>
      <c r="O23" s="5"/>
    </row>
    <row r="24" spans="1:15" ht="15.75">
      <c r="A24" s="16">
        <v>17</v>
      </c>
      <c r="B24" s="17" t="s">
        <v>16</v>
      </c>
      <c r="C24" s="11">
        <v>35793.72</v>
      </c>
      <c r="D24" s="11">
        <v>32850.9</v>
      </c>
      <c r="E24" s="12">
        <f t="shared" si="0"/>
        <v>-2942.8199999999997</v>
      </c>
      <c r="F24" s="18">
        <f t="shared" si="1"/>
        <v>91.78</v>
      </c>
      <c r="G24" s="19">
        <v>219372</v>
      </c>
      <c r="H24" s="19">
        <v>193800</v>
      </c>
      <c r="I24" s="20">
        <f t="shared" si="2"/>
        <v>-25572</v>
      </c>
      <c r="J24" s="21">
        <f t="shared" si="3"/>
        <v>88.34</v>
      </c>
      <c r="N24" s="1"/>
      <c r="O24" s="5"/>
    </row>
    <row r="25" spans="1:15" ht="15.75">
      <c r="A25" s="16">
        <v>18</v>
      </c>
      <c r="B25" s="17" t="s">
        <v>17</v>
      </c>
      <c r="C25" s="11">
        <v>41431.05</v>
      </c>
      <c r="D25" s="11">
        <v>47068.45</v>
      </c>
      <c r="E25" s="12">
        <f t="shared" si="0"/>
        <v>5637.399999999994</v>
      </c>
      <c r="F25" s="18">
        <f t="shared" si="1"/>
        <v>113.61</v>
      </c>
      <c r="G25" s="19">
        <v>255466</v>
      </c>
      <c r="H25" s="19">
        <v>280972</v>
      </c>
      <c r="I25" s="20">
        <f t="shared" si="2"/>
        <v>25506</v>
      </c>
      <c r="J25" s="21">
        <f t="shared" si="3"/>
        <v>109.98</v>
      </c>
      <c r="N25" s="1"/>
      <c r="O25" s="5"/>
    </row>
    <row r="26" spans="1:15" ht="15.75">
      <c r="A26" s="16">
        <v>19</v>
      </c>
      <c r="B26" s="17" t="s">
        <v>18</v>
      </c>
      <c r="C26" s="11">
        <v>20573.52</v>
      </c>
      <c r="D26" s="11">
        <v>22564.4</v>
      </c>
      <c r="E26" s="12">
        <f t="shared" si="0"/>
        <v>1990.880000000001</v>
      </c>
      <c r="F26" s="18">
        <f t="shared" si="1"/>
        <v>109.68</v>
      </c>
      <c r="G26" s="19">
        <v>141763</v>
      </c>
      <c r="H26" s="19">
        <v>144190</v>
      </c>
      <c r="I26" s="20">
        <f t="shared" si="2"/>
        <v>2427</v>
      </c>
      <c r="J26" s="21">
        <f t="shared" si="3"/>
        <v>101.71</v>
      </c>
      <c r="N26" s="1"/>
      <c r="O26" s="5"/>
    </row>
    <row r="27" spans="1:15" ht="15.75">
      <c r="A27" s="16">
        <v>20</v>
      </c>
      <c r="B27" s="17" t="s">
        <v>19</v>
      </c>
      <c r="C27" s="11">
        <v>35295.62</v>
      </c>
      <c r="D27" s="11">
        <v>38158.19</v>
      </c>
      <c r="E27" s="12">
        <f t="shared" si="0"/>
        <v>2862.5699999999997</v>
      </c>
      <c r="F27" s="18">
        <f t="shared" si="1"/>
        <v>108.11</v>
      </c>
      <c r="G27" s="19">
        <v>224887</v>
      </c>
      <c r="H27" s="19">
        <v>231565</v>
      </c>
      <c r="I27" s="20">
        <f t="shared" si="2"/>
        <v>6678</v>
      </c>
      <c r="J27" s="21">
        <f t="shared" si="3"/>
        <v>102.97</v>
      </c>
      <c r="N27" s="1"/>
      <c r="O27" s="5"/>
    </row>
    <row r="28" spans="1:15" ht="15.75">
      <c r="A28" s="16">
        <v>21</v>
      </c>
      <c r="B28" s="17" t="s">
        <v>20</v>
      </c>
      <c r="C28" s="11">
        <v>62022.45</v>
      </c>
      <c r="D28" s="11">
        <v>60783.22</v>
      </c>
      <c r="E28" s="12">
        <f t="shared" si="0"/>
        <v>-1239.229999999996</v>
      </c>
      <c r="F28" s="18">
        <f t="shared" si="1"/>
        <v>98</v>
      </c>
      <c r="G28" s="19">
        <v>290025</v>
      </c>
      <c r="H28" s="19">
        <v>290895</v>
      </c>
      <c r="I28" s="20">
        <f t="shared" si="2"/>
        <v>870</v>
      </c>
      <c r="J28" s="21">
        <f t="shared" si="3"/>
        <v>100.3</v>
      </c>
      <c r="N28" s="1"/>
      <c r="O28" s="5"/>
    </row>
    <row r="29" spans="1:15" ht="15.75">
      <c r="A29" s="16">
        <v>22</v>
      </c>
      <c r="B29" s="17" t="s">
        <v>21</v>
      </c>
      <c r="C29" s="11">
        <v>15368.72</v>
      </c>
      <c r="D29" s="11">
        <v>15651.03</v>
      </c>
      <c r="E29" s="12">
        <f t="shared" si="0"/>
        <v>282.3100000000013</v>
      </c>
      <c r="F29" s="18">
        <f t="shared" si="1"/>
        <v>101.84</v>
      </c>
      <c r="G29" s="19">
        <v>137530</v>
      </c>
      <c r="H29" s="19">
        <v>140682</v>
      </c>
      <c r="I29" s="20">
        <f t="shared" si="2"/>
        <v>3152</v>
      </c>
      <c r="J29" s="21">
        <f t="shared" si="3"/>
        <v>102.29</v>
      </c>
      <c r="N29" s="1"/>
      <c r="O29" s="5"/>
    </row>
    <row r="30" spans="1:15" ht="15.75">
      <c r="A30" s="16">
        <v>23</v>
      </c>
      <c r="B30" s="17" t="s">
        <v>22</v>
      </c>
      <c r="C30" s="11">
        <v>79402.71</v>
      </c>
      <c r="D30" s="11">
        <v>77232.36</v>
      </c>
      <c r="E30" s="12">
        <f t="shared" si="0"/>
        <v>-2170.350000000006</v>
      </c>
      <c r="F30" s="18">
        <f t="shared" si="1"/>
        <v>97.27</v>
      </c>
      <c r="G30" s="19">
        <v>413138</v>
      </c>
      <c r="H30" s="19">
        <v>439100</v>
      </c>
      <c r="I30" s="20">
        <f t="shared" si="2"/>
        <v>25962</v>
      </c>
      <c r="J30" s="21">
        <f t="shared" si="3"/>
        <v>106.28</v>
      </c>
      <c r="N30" s="1"/>
      <c r="O30" s="5"/>
    </row>
    <row r="31" spans="1:15" ht="15.75">
      <c r="A31" s="16">
        <v>24</v>
      </c>
      <c r="B31" s="17" t="s">
        <v>23</v>
      </c>
      <c r="C31" s="11">
        <v>174660.12</v>
      </c>
      <c r="D31" s="11">
        <v>160254.36</v>
      </c>
      <c r="E31" s="12">
        <f t="shared" si="0"/>
        <v>-14405.76000000001</v>
      </c>
      <c r="F31" s="18">
        <f t="shared" si="1"/>
        <v>91.75</v>
      </c>
      <c r="G31" s="19">
        <v>875254</v>
      </c>
      <c r="H31" s="19">
        <v>829465</v>
      </c>
      <c r="I31" s="20">
        <f t="shared" si="2"/>
        <v>-45789</v>
      </c>
      <c r="J31" s="21">
        <f t="shared" si="3"/>
        <v>94.77</v>
      </c>
      <c r="N31" s="1"/>
      <c r="O31" s="5"/>
    </row>
    <row r="32" spans="1:15" ht="15.75">
      <c r="A32" s="16">
        <v>25</v>
      </c>
      <c r="B32" s="17" t="s">
        <v>24</v>
      </c>
      <c r="C32" s="11">
        <v>25075.96</v>
      </c>
      <c r="D32" s="11">
        <v>29355.27</v>
      </c>
      <c r="E32" s="12">
        <f t="shared" si="0"/>
        <v>4279.310000000001</v>
      </c>
      <c r="F32" s="18">
        <f t="shared" si="1"/>
        <v>117.07</v>
      </c>
      <c r="G32" s="19">
        <v>148573</v>
      </c>
      <c r="H32" s="19">
        <v>168398</v>
      </c>
      <c r="I32" s="20">
        <f t="shared" si="2"/>
        <v>19825</v>
      </c>
      <c r="J32" s="21">
        <f t="shared" si="3"/>
        <v>113.34</v>
      </c>
      <c r="N32" s="1"/>
      <c r="O32" s="5"/>
    </row>
    <row r="33" spans="1:15" ht="15.75">
      <c r="A33" s="16">
        <v>26</v>
      </c>
      <c r="B33" s="17" t="s">
        <v>25</v>
      </c>
      <c r="C33" s="11">
        <v>54508.69</v>
      </c>
      <c r="D33" s="11">
        <v>58822.95</v>
      </c>
      <c r="E33" s="12">
        <f t="shared" si="0"/>
        <v>4314.259999999995</v>
      </c>
      <c r="F33" s="18">
        <f t="shared" si="1"/>
        <v>107.91</v>
      </c>
      <c r="G33" s="19">
        <v>355093</v>
      </c>
      <c r="H33" s="19">
        <v>369627</v>
      </c>
      <c r="I33" s="20">
        <f t="shared" si="2"/>
        <v>14534</v>
      </c>
      <c r="J33" s="21">
        <f t="shared" si="3"/>
        <v>104.09</v>
      </c>
      <c r="N33" s="1"/>
      <c r="O33" s="5"/>
    </row>
    <row r="34" spans="1:15" ht="15.75">
      <c r="A34" s="16">
        <v>27</v>
      </c>
      <c r="B34" s="17" t="s">
        <v>26</v>
      </c>
      <c r="C34" s="11">
        <v>44484.26</v>
      </c>
      <c r="D34" s="11">
        <v>53745.85</v>
      </c>
      <c r="E34" s="12">
        <f t="shared" si="0"/>
        <v>9261.589999999997</v>
      </c>
      <c r="F34" s="18">
        <f t="shared" si="1"/>
        <v>120.82</v>
      </c>
      <c r="G34" s="19">
        <v>200343</v>
      </c>
      <c r="H34" s="19">
        <v>218752</v>
      </c>
      <c r="I34" s="20">
        <f t="shared" si="2"/>
        <v>18409</v>
      </c>
      <c r="J34" s="21">
        <f t="shared" si="3"/>
        <v>109.19</v>
      </c>
      <c r="N34" s="1"/>
      <c r="O34" s="5"/>
    </row>
    <row r="35" spans="1:15" ht="15.75">
      <c r="A35" s="16">
        <v>28</v>
      </c>
      <c r="B35" s="17" t="s">
        <v>27</v>
      </c>
      <c r="C35" s="11">
        <v>43150.7</v>
      </c>
      <c r="D35" s="11">
        <v>45000.76</v>
      </c>
      <c r="E35" s="12">
        <f t="shared" si="0"/>
        <v>1850.060000000005</v>
      </c>
      <c r="F35" s="18">
        <f t="shared" si="1"/>
        <v>104.29</v>
      </c>
      <c r="G35" s="19">
        <v>238685</v>
      </c>
      <c r="H35" s="19">
        <v>222724</v>
      </c>
      <c r="I35" s="20">
        <f t="shared" si="2"/>
        <v>-15961</v>
      </c>
      <c r="J35" s="21">
        <f t="shared" si="3"/>
        <v>93.31</v>
      </c>
      <c r="N35" s="1"/>
      <c r="O35" s="5"/>
    </row>
    <row r="36" spans="1:15" ht="15.75">
      <c r="A36" s="16">
        <v>29</v>
      </c>
      <c r="B36" s="17" t="s">
        <v>28</v>
      </c>
      <c r="C36" s="11">
        <v>83160.66</v>
      </c>
      <c r="D36" s="11">
        <v>83282.58</v>
      </c>
      <c r="E36" s="12">
        <f t="shared" si="0"/>
        <v>121.91999999999825</v>
      </c>
      <c r="F36" s="18">
        <f t="shared" si="1"/>
        <v>100.15</v>
      </c>
      <c r="G36" s="19">
        <v>525748</v>
      </c>
      <c r="H36" s="19">
        <v>541047</v>
      </c>
      <c r="I36" s="20">
        <f t="shared" si="2"/>
        <v>15299</v>
      </c>
      <c r="J36" s="21">
        <f t="shared" si="3"/>
        <v>102.91</v>
      </c>
      <c r="N36" s="1"/>
      <c r="O36" s="5"/>
    </row>
    <row r="37" spans="1:15" ht="15.75">
      <c r="A37" s="16">
        <v>30</v>
      </c>
      <c r="B37" s="17" t="s">
        <v>29</v>
      </c>
      <c r="C37" s="11">
        <v>122508.16</v>
      </c>
      <c r="D37" s="11">
        <v>123918.98</v>
      </c>
      <c r="E37" s="12">
        <f t="shared" si="0"/>
        <v>1410.8199999999924</v>
      </c>
      <c r="F37" s="18">
        <f t="shared" si="1"/>
        <v>101.15</v>
      </c>
      <c r="G37" s="19">
        <v>879664</v>
      </c>
      <c r="H37" s="19">
        <v>899490</v>
      </c>
      <c r="I37" s="20">
        <f t="shared" si="2"/>
        <v>19826</v>
      </c>
      <c r="J37" s="21">
        <f t="shared" si="3"/>
        <v>102.25</v>
      </c>
      <c r="N37" s="1"/>
      <c r="O37" s="5"/>
    </row>
    <row r="38" spans="1:15" ht="15.75">
      <c r="A38" s="16">
        <v>31</v>
      </c>
      <c r="B38" s="17" t="s">
        <v>30</v>
      </c>
      <c r="C38" s="11">
        <v>156742.47</v>
      </c>
      <c r="D38" s="11">
        <v>164746.68</v>
      </c>
      <c r="E38" s="12">
        <f t="shared" si="0"/>
        <v>8004.209999999992</v>
      </c>
      <c r="F38" s="18">
        <f t="shared" si="1"/>
        <v>105.11</v>
      </c>
      <c r="G38" s="19">
        <v>1006520</v>
      </c>
      <c r="H38" s="19">
        <v>1076999</v>
      </c>
      <c r="I38" s="20">
        <f t="shared" si="2"/>
        <v>70479</v>
      </c>
      <c r="J38" s="21">
        <f t="shared" si="3"/>
        <v>107</v>
      </c>
      <c r="N38" s="1"/>
      <c r="O38" s="5"/>
    </row>
    <row r="39" spans="1:15" ht="15.75">
      <c r="A39" s="16">
        <v>32</v>
      </c>
      <c r="B39" s="17" t="s">
        <v>31</v>
      </c>
      <c r="C39" s="11">
        <v>95166.62</v>
      </c>
      <c r="D39" s="11">
        <v>89555.21</v>
      </c>
      <c r="E39" s="12">
        <f t="shared" si="0"/>
        <v>-5611.409999999989</v>
      </c>
      <c r="F39" s="18">
        <f t="shared" si="1"/>
        <v>94.1</v>
      </c>
      <c r="G39" s="19">
        <v>644342</v>
      </c>
      <c r="H39" s="19">
        <v>621522</v>
      </c>
      <c r="I39" s="20">
        <f t="shared" si="2"/>
        <v>-22820</v>
      </c>
      <c r="J39" s="21">
        <f t="shared" si="3"/>
        <v>96.46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56661.98</v>
      </c>
      <c r="D40" s="11">
        <v>49585.57</v>
      </c>
      <c r="E40" s="12">
        <f t="shared" si="0"/>
        <v>-7076.4100000000035</v>
      </c>
      <c r="F40" s="24">
        <f t="shared" si="1"/>
        <v>87.51</v>
      </c>
      <c r="G40" s="25">
        <v>395142</v>
      </c>
      <c r="H40" s="25">
        <v>321743</v>
      </c>
      <c r="I40" s="26">
        <f t="shared" si="2"/>
        <v>-73399</v>
      </c>
      <c r="J40" s="27">
        <f t="shared" si="3"/>
        <v>81.42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6248675.209999999</v>
      </c>
      <c r="D41" s="30">
        <f>SUM(D8:D40)</f>
        <v>6477164.880000003</v>
      </c>
      <c r="E41" s="30">
        <f t="shared" si="0"/>
        <v>228489.67000000365</v>
      </c>
      <c r="F41" s="31">
        <f t="shared" si="1"/>
        <v>103.66</v>
      </c>
      <c r="G41" s="30">
        <f>SUM(G8:G40)</f>
        <v>40640958</v>
      </c>
      <c r="H41" s="30">
        <f>SUM(H8:H40)</f>
        <v>41514196</v>
      </c>
      <c r="I41" s="30">
        <f t="shared" si="2"/>
        <v>873238</v>
      </c>
      <c r="J41" s="31">
        <f t="shared" si="3"/>
        <v>102.15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2018-03-16T10:52:29Z</cp:lastPrinted>
  <dcterms:created xsi:type="dcterms:W3CDTF">2005-05-17T11:24:02Z</dcterms:created>
  <dcterms:modified xsi:type="dcterms:W3CDTF">2018-03-16T13:55:00Z</dcterms:modified>
  <cp:category/>
  <cp:version/>
  <cp:contentType/>
  <cp:contentStatus/>
</cp:coreProperties>
</file>