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020" windowHeight="9735" activeTab="0"/>
  </bookViews>
  <sheets>
    <sheet name="Лист1" sheetId="1" r:id="rId1"/>
  </sheets>
  <definedNames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<sst xmlns="http://schemas.openxmlformats.org/spreadsheetml/2006/main" count="48" uniqueCount="48">
  <si>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                            </t>
  </si>
  <si>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</si>
  <si>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</si>
  <si>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</si>
  <si>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</si>
  <si>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</si>
  <si>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</si>
  <si>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</si>
  <si>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</si>
  <si>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</si>
  <si>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</si>
  <si>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</si>
  <si>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</si>
  <si>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</si>
  <si>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</si>
  <si>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</si>
  <si>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</si>
  <si>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</si>
  <si>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</si>
  <si>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</si>
  <si>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</si>
  <si>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</si>
  <si>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</si>
  <si>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</si>
  <si>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</si>
  <si>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</si>
  <si>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</si>
  <si>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</si>
  <si>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</si>
  <si>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</si>
  <si>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</si>
  <si>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</si>
  <si>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</si>
  <si>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</si>
  <si>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</si>
  <si>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</si>
  <si>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</si>
  <si>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</si>
  <si>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</si>
  <si>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</si>
  <si>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</si>
  <si>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</si>
  <si>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</si>
  <si>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>Отклонение   (+,-)                                    (2017 /2016)</t>
  </si>
  <si>
    <t>Факт на 01.01.2017</t>
  </si>
  <si>
    <t>План на 2017 год                   (по состоянию на 01.01.2018)</t>
  </si>
  <si>
    <t xml:space="preserve">Факт на 01.01.2018               </t>
  </si>
  <si>
    <t xml:space="preserve">                                Анализ исполнения плана по мобилизации собственных доходов   в консодидированный бюджет области по состоянию на 01.01.2018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</si>
</sst>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0"/>
      <name val="Agency FB"/>
      <family val="2"/>
    </font>
    <font>
      <sz val="10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48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Border="1" applyAlignment="1">
      <alignment horizontal="right" shrinkToFit="1"/>
    </xf>
    <xf numFmtId="14" fontId="8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48" fillId="0" borderId="16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18" xfId="0" applyFont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view="pageBreakPreview" zoomScale="60" zoomScalePageLayoutView="0" workbookViewId="0" topLeftCell="A1">
      <selection activeCell="D15" sqref="D15"/>
    </sheetView>
  </sheetViews>
  <sheetFormatPr defaultColWidth="9.140625" defaultRowHeight="15"/>
  <cols>
    <col min="1" max="1" width="31.00390625" style="1" customWidth="1"/>
    <col min="2" max="2" width="24.421875" style="1" customWidth="1"/>
    <col min="3" max="3" width="28.28125" style="1" customWidth="1"/>
    <col min="4" max="4" width="24.28125" style="1" customWidth="1"/>
    <col min="5" max="5" width="17.28125" style="1" customWidth="1"/>
    <col min="6" max="6" width="15.8515625" style="1" customWidth="1"/>
    <col min="7" max="7" width="21.28125" style="1" customWidth="1"/>
    <col min="8" max="8" width="39.8515625" style="1" customWidth="1"/>
    <col min="9" max="16384" width="9.140625" style="1" customWidth="1"/>
  </cols>
  <sheetData>
    <row r="1" spans="1:7" ht="59.25" customHeight="1">
      <c r="A1" s="37" t="s">
        <v>47</v>
      </c>
      <c r="B1" s="37"/>
      <c r="C1" s="37"/>
      <c r="D1" s="37"/>
      <c r="E1" s="37"/>
      <c r="F1" s="37"/>
      <c r="G1" s="37"/>
    </row>
    <row r="2" spans="1:7" s="3" customFormat="1" ht="17.25" customHeight="1">
      <c r="A2" s="38" t="s">
        <v>0</v>
      </c>
      <c r="B2" s="39"/>
      <c r="C2" s="39"/>
      <c r="D2" s="39"/>
      <c r="E2" s="39"/>
      <c r="F2" s="2"/>
      <c r="G2" s="2"/>
    </row>
    <row r="3" spans="1:7" ht="19.5" customHeight="1" thickBot="1">
      <c r="A3" s="4" t="s">
        <v>1</v>
      </c>
      <c r="B3" s="40"/>
      <c r="C3" s="40"/>
      <c r="D3" s="40"/>
      <c r="E3" s="40"/>
      <c r="G3" s="5" t="s">
        <v>2</v>
      </c>
    </row>
    <row r="4" spans="1:8" s="7" customFormat="1" ht="20.25">
      <c r="A4" s="41" t="s">
        <v>3</v>
      </c>
      <c r="B4" s="43" t="s">
        <v>44</v>
      </c>
      <c r="C4" s="43" t="s">
        <v>45</v>
      </c>
      <c r="D4" s="43" t="s">
        <v>46</v>
      </c>
      <c r="E4" s="43" t="s">
        <v>4</v>
      </c>
      <c r="F4" s="43" t="s">
        <v>5</v>
      </c>
      <c r="G4" s="33" t="s">
        <v>43</v>
      </c>
      <c r="H4" s="6"/>
    </row>
    <row r="5" spans="1:8" s="7" customFormat="1" ht="107.25" customHeight="1">
      <c r="A5" s="42"/>
      <c r="B5" s="44"/>
      <c r="C5" s="44"/>
      <c r="D5" s="44"/>
      <c r="E5" s="44"/>
      <c r="F5" s="44"/>
      <c r="G5" s="34"/>
      <c r="H5" s="6"/>
    </row>
    <row r="6" spans="1:7" ht="20.25">
      <c r="A6" s="8" t="s">
        <v>6</v>
      </c>
      <c r="B6" s="32">
        <v>2748688.73631</v>
      </c>
      <c r="C6" s="9">
        <v>2815112.058</v>
      </c>
      <c r="D6" s="9">
        <v>2852111.28222</v>
      </c>
      <c r="E6" s="10">
        <f>D6/C6*100</f>
        <v>101.31430733333883</v>
      </c>
      <c r="F6" s="10">
        <f>D6/B6*100</f>
        <v>103.76261395274753</v>
      </c>
      <c r="G6" s="11">
        <f aca="true" t="shared" si="0" ref="G6:G41">D6-B6</f>
        <v>103422.54590999987</v>
      </c>
    </row>
    <row r="7" spans="1:7" ht="20.25">
      <c r="A7" s="8" t="s">
        <v>7</v>
      </c>
      <c r="B7" s="32">
        <v>289251.00112000003</v>
      </c>
      <c r="C7" s="9">
        <v>311432.24799</v>
      </c>
      <c r="D7" s="9">
        <v>315097.75569</v>
      </c>
      <c r="E7" s="10">
        <f>D7/C7*100</f>
        <v>101.176983990469</v>
      </c>
      <c r="F7" s="10">
        <f aca="true" t="shared" si="1" ref="F7:F41">D7/B7*100</f>
        <v>108.9357528478448</v>
      </c>
      <c r="G7" s="11">
        <f t="shared" si="0"/>
        <v>25846.75456999999</v>
      </c>
    </row>
    <row r="8" spans="1:7" ht="20.25">
      <c r="A8" s="8" t="s">
        <v>8</v>
      </c>
      <c r="B8" s="32">
        <v>388907.37288</v>
      </c>
      <c r="C8" s="9">
        <v>375775.10267</v>
      </c>
      <c r="D8" s="9">
        <v>397378.50372000004</v>
      </c>
      <c r="E8" s="10">
        <f aca="true" t="shared" si="2" ref="E8:E41">D8/C8*100</f>
        <v>105.74902405627758</v>
      </c>
      <c r="F8" s="10">
        <f t="shared" si="1"/>
        <v>102.17818725761568</v>
      </c>
      <c r="G8" s="11">
        <f t="shared" si="0"/>
        <v>8471.130840000056</v>
      </c>
    </row>
    <row r="9" spans="1:7" ht="19.5" customHeight="1">
      <c r="A9" s="8" t="s">
        <v>9</v>
      </c>
      <c r="B9" s="32">
        <v>295899.8835</v>
      </c>
      <c r="C9" s="9">
        <v>259766</v>
      </c>
      <c r="D9" s="9">
        <v>270110.11747000006</v>
      </c>
      <c r="E9" s="10">
        <f t="shared" si="2"/>
        <v>103.98209060077149</v>
      </c>
      <c r="F9" s="10">
        <f t="shared" si="1"/>
        <v>91.28429328023039</v>
      </c>
      <c r="G9" s="11">
        <f t="shared" si="0"/>
        <v>-25789.76602999994</v>
      </c>
    </row>
    <row r="10" spans="1:7" ht="18" customHeight="1">
      <c r="A10" s="8" t="s">
        <v>10</v>
      </c>
      <c r="B10" s="32">
        <v>97631.66804</v>
      </c>
      <c r="C10" s="9">
        <v>99372.34582999999</v>
      </c>
      <c r="D10" s="9">
        <v>100680.19370999999</v>
      </c>
      <c r="E10" s="10">
        <f t="shared" si="2"/>
        <v>101.31610848981806</v>
      </c>
      <c r="F10" s="10">
        <f t="shared" si="1"/>
        <v>103.1224762735294</v>
      </c>
      <c r="G10" s="11">
        <f t="shared" si="0"/>
        <v>3048.525669999988</v>
      </c>
    </row>
    <row r="11" spans="1:7" ht="19.5" customHeight="1">
      <c r="A11" s="8" t="s">
        <v>11</v>
      </c>
      <c r="B11" s="32">
        <v>114717.89068000001</v>
      </c>
      <c r="C11" s="9">
        <v>107646.47586</v>
      </c>
      <c r="D11" s="9">
        <v>112610.86570000001</v>
      </c>
      <c r="E11" s="10">
        <f t="shared" si="2"/>
        <v>104.61175324165414</v>
      </c>
      <c r="F11" s="10">
        <f t="shared" si="1"/>
        <v>98.16329870823947</v>
      </c>
      <c r="G11" s="11">
        <f t="shared" si="0"/>
        <v>-2107.024980000002</v>
      </c>
    </row>
    <row r="12" spans="1:7" ht="20.25" customHeight="1">
      <c r="A12" s="8" t="s">
        <v>12</v>
      </c>
      <c r="B12" s="32">
        <v>457078.19752999995</v>
      </c>
      <c r="C12" s="9">
        <v>414260.89115</v>
      </c>
      <c r="D12" s="9">
        <v>415523.92818</v>
      </c>
      <c r="E12" s="10">
        <f t="shared" si="2"/>
        <v>100.3048892755707</v>
      </c>
      <c r="F12" s="10">
        <f t="shared" si="1"/>
        <v>90.90871768232337</v>
      </c>
      <c r="G12" s="11">
        <f t="shared" si="0"/>
        <v>-41554.26934999996</v>
      </c>
    </row>
    <row r="13" spans="1:7" ht="21" customHeight="1">
      <c r="A13" s="8" t="s">
        <v>13</v>
      </c>
      <c r="B13" s="32">
        <v>124998.97744</v>
      </c>
      <c r="C13" s="9">
        <v>185675.17893999998</v>
      </c>
      <c r="D13" s="9">
        <v>183645.91666</v>
      </c>
      <c r="E13" s="10">
        <f t="shared" si="2"/>
        <v>98.90709017134932</v>
      </c>
      <c r="F13" s="10">
        <f t="shared" si="1"/>
        <v>146.91793518723043</v>
      </c>
      <c r="G13" s="11">
        <f t="shared" si="0"/>
        <v>58646.939219999986</v>
      </c>
    </row>
    <row r="14" spans="1:7" ht="19.5" customHeight="1">
      <c r="A14" s="8" t="s">
        <v>14</v>
      </c>
      <c r="B14" s="32">
        <v>40686.05486</v>
      </c>
      <c r="C14" s="9">
        <v>37852.38312</v>
      </c>
      <c r="D14" s="9">
        <v>38938.125270000004</v>
      </c>
      <c r="E14" s="10">
        <f t="shared" si="2"/>
        <v>102.86835876768438</v>
      </c>
      <c r="F14" s="10">
        <f t="shared" si="1"/>
        <v>95.70386070604636</v>
      </c>
      <c r="G14" s="11">
        <f t="shared" si="0"/>
        <v>-1747.9295899999925</v>
      </c>
    </row>
    <row r="15" spans="1:7" ht="20.25" customHeight="1">
      <c r="A15" s="8" t="s">
        <v>15</v>
      </c>
      <c r="B15" s="32">
        <v>94656.25826999999</v>
      </c>
      <c r="C15" s="9">
        <v>114797.22381</v>
      </c>
      <c r="D15" s="9">
        <v>117196.44455</v>
      </c>
      <c r="E15" s="10">
        <f t="shared" si="2"/>
        <v>102.08996407785169</v>
      </c>
      <c r="F15" s="10">
        <f t="shared" si="1"/>
        <v>123.81267408194586</v>
      </c>
      <c r="G15" s="11">
        <f t="shared" si="0"/>
        <v>22540.18628000001</v>
      </c>
    </row>
    <row r="16" spans="1:7" ht="20.25" customHeight="1">
      <c r="A16" s="8" t="s">
        <v>16</v>
      </c>
      <c r="B16" s="32">
        <v>53209.9701</v>
      </c>
      <c r="C16" s="9">
        <v>67011.749</v>
      </c>
      <c r="D16" s="9">
        <v>71156.12045999999</v>
      </c>
      <c r="E16" s="10">
        <f t="shared" si="2"/>
        <v>106.1845445341234</v>
      </c>
      <c r="F16" s="10">
        <f t="shared" si="1"/>
        <v>133.72704462391718</v>
      </c>
      <c r="G16" s="11">
        <f t="shared" si="0"/>
        <v>17946.150359999992</v>
      </c>
    </row>
    <row r="17" spans="1:7" ht="19.5" customHeight="1">
      <c r="A17" s="8" t="s">
        <v>17</v>
      </c>
      <c r="B17" s="32">
        <v>192545.56206</v>
      </c>
      <c r="C17" s="9">
        <v>184915.90714</v>
      </c>
      <c r="D17" s="9">
        <v>192830.39049000002</v>
      </c>
      <c r="E17" s="10">
        <f t="shared" si="2"/>
        <v>104.28004462807408</v>
      </c>
      <c r="F17" s="10">
        <f t="shared" si="1"/>
        <v>100.14792780833415</v>
      </c>
      <c r="G17" s="11">
        <f t="shared" si="0"/>
        <v>284.8284300000232</v>
      </c>
    </row>
    <row r="18" spans="1:7" ht="20.25" customHeight="1">
      <c r="A18" s="8" t="s">
        <v>18</v>
      </c>
      <c r="B18" s="32">
        <v>61733.67479</v>
      </c>
      <c r="C18" s="9">
        <v>56428.93481</v>
      </c>
      <c r="D18" s="9">
        <v>56834.49315</v>
      </c>
      <c r="E18" s="10">
        <f t="shared" si="2"/>
        <v>100.71870635404609</v>
      </c>
      <c r="F18" s="10">
        <f t="shared" si="1"/>
        <v>92.06400452157499</v>
      </c>
      <c r="G18" s="11">
        <f t="shared" si="0"/>
        <v>-4899.181639999995</v>
      </c>
    </row>
    <row r="19" spans="1:7" ht="20.25" customHeight="1">
      <c r="A19" s="8" t="s">
        <v>19</v>
      </c>
      <c r="B19" s="32">
        <v>196119.34531</v>
      </c>
      <c r="C19" s="9">
        <v>222135.348</v>
      </c>
      <c r="D19" s="9">
        <v>223749.97724</v>
      </c>
      <c r="E19" s="10">
        <f t="shared" si="2"/>
        <v>100.72686731514698</v>
      </c>
      <c r="F19" s="10">
        <f t="shared" si="1"/>
        <v>114.08868252457455</v>
      </c>
      <c r="G19" s="11">
        <f t="shared" si="0"/>
        <v>27630.631930000003</v>
      </c>
    </row>
    <row r="20" spans="1:7" ht="21" customHeight="1">
      <c r="A20" s="8" t="s">
        <v>20</v>
      </c>
      <c r="B20" s="32">
        <v>78064.03193000001</v>
      </c>
      <c r="C20" s="9">
        <v>97771.613</v>
      </c>
      <c r="D20" s="9">
        <v>100961.59222</v>
      </c>
      <c r="E20" s="10">
        <f t="shared" si="2"/>
        <v>103.26268445627464</v>
      </c>
      <c r="F20" s="10">
        <f t="shared" si="1"/>
        <v>129.33176742719647</v>
      </c>
      <c r="G20" s="11">
        <f t="shared" si="0"/>
        <v>22897.560289999994</v>
      </c>
    </row>
    <row r="21" spans="1:7" ht="21.75" customHeight="1">
      <c r="A21" s="8" t="s">
        <v>21</v>
      </c>
      <c r="B21" s="32">
        <v>145709.36956</v>
      </c>
      <c r="C21" s="9">
        <v>174228.21944</v>
      </c>
      <c r="D21" s="9">
        <v>175539.34593</v>
      </c>
      <c r="E21" s="10">
        <f t="shared" si="2"/>
        <v>100.75253394324652</v>
      </c>
      <c r="F21" s="10">
        <f t="shared" si="1"/>
        <v>120.47224310974502</v>
      </c>
      <c r="G21" s="11">
        <f t="shared" si="0"/>
        <v>29829.97637000002</v>
      </c>
    </row>
    <row r="22" spans="1:7" ht="21" customHeight="1">
      <c r="A22" s="8" t="s">
        <v>22</v>
      </c>
      <c r="B22" s="32">
        <v>77877.8959</v>
      </c>
      <c r="C22" s="9">
        <v>87573.48</v>
      </c>
      <c r="D22" s="9">
        <v>91058.53614</v>
      </c>
      <c r="E22" s="10">
        <f t="shared" si="2"/>
        <v>103.979579365808</v>
      </c>
      <c r="F22" s="10">
        <f t="shared" si="1"/>
        <v>116.92475135297022</v>
      </c>
      <c r="G22" s="11">
        <f t="shared" si="0"/>
        <v>13180.640239999993</v>
      </c>
    </row>
    <row r="23" spans="1:7" ht="20.25" customHeight="1">
      <c r="A23" s="8" t="s">
        <v>23</v>
      </c>
      <c r="B23" s="32">
        <v>112030.71431</v>
      </c>
      <c r="C23" s="9">
        <v>104727.4123</v>
      </c>
      <c r="D23" s="9">
        <v>109454.28532</v>
      </c>
      <c r="E23" s="10">
        <f t="shared" si="2"/>
        <v>104.51350120869931</v>
      </c>
      <c r="F23" s="10">
        <f t="shared" si="1"/>
        <v>97.70024764559587</v>
      </c>
      <c r="G23" s="11">
        <f t="shared" si="0"/>
        <v>-2576.4289900000003</v>
      </c>
    </row>
    <row r="24" spans="1:7" ht="21.75" customHeight="1">
      <c r="A24" s="8" t="s">
        <v>24</v>
      </c>
      <c r="B24" s="32">
        <v>59789.50396</v>
      </c>
      <c r="C24" s="9">
        <v>54879.76854999999</v>
      </c>
      <c r="D24" s="9">
        <v>58717.56926</v>
      </c>
      <c r="E24" s="10">
        <f t="shared" si="2"/>
        <v>106.99310658809257</v>
      </c>
      <c r="F24" s="10">
        <f t="shared" si="1"/>
        <v>98.20715237792047</v>
      </c>
      <c r="G24" s="11">
        <f t="shared" si="0"/>
        <v>-1071.9347000000053</v>
      </c>
    </row>
    <row r="25" spans="1:7" ht="20.25" customHeight="1">
      <c r="A25" s="8" t="s">
        <v>25</v>
      </c>
      <c r="B25" s="32">
        <v>104607.20116</v>
      </c>
      <c r="C25" s="9">
        <v>108196.648</v>
      </c>
      <c r="D25" s="9">
        <v>110433.01779000001</v>
      </c>
      <c r="E25" s="10">
        <f t="shared" si="2"/>
        <v>102.06694923672683</v>
      </c>
      <c r="F25" s="10">
        <f t="shared" si="1"/>
        <v>105.56923095675721</v>
      </c>
      <c r="G25" s="11">
        <f t="shared" si="0"/>
        <v>5825.816630000016</v>
      </c>
    </row>
    <row r="26" spans="1:7" ht="20.25" customHeight="1">
      <c r="A26" s="8" t="s">
        <v>26</v>
      </c>
      <c r="B26" s="32">
        <v>136923.60406</v>
      </c>
      <c r="C26" s="9">
        <v>149324.432</v>
      </c>
      <c r="D26" s="9">
        <v>151805.5121</v>
      </c>
      <c r="E26" s="10">
        <f t="shared" si="2"/>
        <v>101.66153660641415</v>
      </c>
      <c r="F26" s="10">
        <f t="shared" si="1"/>
        <v>110.86876739928546</v>
      </c>
      <c r="G26" s="11">
        <f t="shared" si="0"/>
        <v>14881.90803999998</v>
      </c>
    </row>
    <row r="27" spans="1:7" ht="21" customHeight="1">
      <c r="A27" s="8" t="s">
        <v>27</v>
      </c>
      <c r="B27" s="32">
        <v>31649.655059999997</v>
      </c>
      <c r="C27" s="9">
        <v>32604.32269</v>
      </c>
      <c r="D27" s="9">
        <v>33457.49838</v>
      </c>
      <c r="E27" s="10">
        <f t="shared" si="2"/>
        <v>102.61675636728278</v>
      </c>
      <c r="F27" s="10">
        <f t="shared" si="1"/>
        <v>105.71204746646615</v>
      </c>
      <c r="G27" s="11">
        <f t="shared" si="0"/>
        <v>1807.84332</v>
      </c>
    </row>
    <row r="28" spans="1:7" ht="20.25" customHeight="1">
      <c r="A28" s="8" t="s">
        <v>28</v>
      </c>
      <c r="B28" s="32">
        <v>163895.24472</v>
      </c>
      <c r="C28" s="9">
        <v>178372.45012999998</v>
      </c>
      <c r="D28" s="9">
        <v>179390.03463</v>
      </c>
      <c r="E28" s="10">
        <f t="shared" si="2"/>
        <v>100.57048299737903</v>
      </c>
      <c r="F28" s="10">
        <f t="shared" si="1"/>
        <v>109.4540814387089</v>
      </c>
      <c r="G28" s="11">
        <f t="shared" si="0"/>
        <v>15494.789910000021</v>
      </c>
    </row>
    <row r="29" spans="1:7" ht="21.75" customHeight="1">
      <c r="A29" s="8" t="s">
        <v>29</v>
      </c>
      <c r="B29" s="32">
        <v>208315.89314</v>
      </c>
      <c r="C29" s="9">
        <v>208033.472</v>
      </c>
      <c r="D29" s="9">
        <v>208205.4019</v>
      </c>
      <c r="E29" s="10">
        <f t="shared" si="2"/>
        <v>100.08264530623225</v>
      </c>
      <c r="F29" s="10">
        <f t="shared" si="1"/>
        <v>99.94695976464659</v>
      </c>
      <c r="G29" s="11">
        <f t="shared" si="0"/>
        <v>-110.49124000000302</v>
      </c>
    </row>
    <row r="30" spans="1:7" ht="21.75" customHeight="1">
      <c r="A30" s="8" t="s">
        <v>30</v>
      </c>
      <c r="B30" s="32">
        <v>54776.64935</v>
      </c>
      <c r="C30" s="9">
        <v>64788.74</v>
      </c>
      <c r="D30" s="9">
        <v>65052.50905</v>
      </c>
      <c r="E30" s="10">
        <f t="shared" si="2"/>
        <v>100.40712174677266</v>
      </c>
      <c r="F30" s="10">
        <f t="shared" si="1"/>
        <v>118.75956237180833</v>
      </c>
      <c r="G30" s="11">
        <f t="shared" si="0"/>
        <v>10275.8597</v>
      </c>
    </row>
    <row r="31" spans="1:7" ht="22.5" customHeight="1">
      <c r="A31" s="8" t="s">
        <v>31</v>
      </c>
      <c r="B31" s="32">
        <v>122373.09727</v>
      </c>
      <c r="C31" s="9">
        <v>144260.33023</v>
      </c>
      <c r="D31" s="9">
        <v>143562.15763</v>
      </c>
      <c r="E31" s="10">
        <f t="shared" si="2"/>
        <v>99.51603285609643</v>
      </c>
      <c r="F31" s="10">
        <f t="shared" si="1"/>
        <v>117.31512957725434</v>
      </c>
      <c r="G31" s="11">
        <f t="shared" si="0"/>
        <v>21189.060360000003</v>
      </c>
    </row>
    <row r="32" spans="1:7" ht="22.5" customHeight="1">
      <c r="A32" s="8" t="s">
        <v>32</v>
      </c>
      <c r="B32" s="32">
        <v>157617.07755000002</v>
      </c>
      <c r="C32" s="9">
        <v>165730.84522999998</v>
      </c>
      <c r="D32" s="9">
        <v>184983.15824000002</v>
      </c>
      <c r="E32" s="10">
        <f t="shared" si="2"/>
        <v>111.61661426590919</v>
      </c>
      <c r="F32" s="10">
        <f t="shared" si="1"/>
        <v>117.36238300784305</v>
      </c>
      <c r="G32" s="11">
        <f t="shared" si="0"/>
        <v>27366.080690000003</v>
      </c>
    </row>
    <row r="33" spans="1:7" ht="23.25" customHeight="1">
      <c r="A33" s="8" t="s">
        <v>33</v>
      </c>
      <c r="B33" s="32">
        <v>103252.70584000001</v>
      </c>
      <c r="C33" s="9">
        <v>105864.84479999999</v>
      </c>
      <c r="D33" s="9">
        <v>111094.97872</v>
      </c>
      <c r="E33" s="10">
        <f t="shared" si="2"/>
        <v>104.94038784062904</v>
      </c>
      <c r="F33" s="10">
        <f t="shared" si="1"/>
        <v>107.59522262995446</v>
      </c>
      <c r="G33" s="11">
        <f t="shared" si="0"/>
        <v>7842.2728799999895</v>
      </c>
    </row>
    <row r="34" spans="1:7" ht="21" customHeight="1">
      <c r="A34" s="8" t="s">
        <v>34</v>
      </c>
      <c r="B34" s="32">
        <v>128515.28072</v>
      </c>
      <c r="C34" s="9">
        <v>147421.229</v>
      </c>
      <c r="D34" s="9">
        <v>147643.33578999998</v>
      </c>
      <c r="E34" s="10">
        <f t="shared" si="2"/>
        <v>100.15066133385714</v>
      </c>
      <c r="F34" s="10">
        <f t="shared" si="1"/>
        <v>114.88387603624727</v>
      </c>
      <c r="G34" s="11">
        <f t="shared" si="0"/>
        <v>19128.055069999988</v>
      </c>
    </row>
    <row r="35" spans="1:8" ht="20.25" customHeight="1">
      <c r="A35" s="8" t="s">
        <v>35</v>
      </c>
      <c r="B35" s="32">
        <v>171898.69934</v>
      </c>
      <c r="C35" s="9">
        <v>179670.95106999998</v>
      </c>
      <c r="D35" s="9">
        <v>178125.10173</v>
      </c>
      <c r="E35" s="10">
        <f t="shared" si="2"/>
        <v>99.13962199743813</v>
      </c>
      <c r="F35" s="10">
        <f t="shared" si="1"/>
        <v>103.62213467228436</v>
      </c>
      <c r="G35" s="11">
        <f t="shared" si="0"/>
        <v>6226.402390000003</v>
      </c>
      <c r="H35" s="12"/>
    </row>
    <row r="36" spans="1:7" ht="21.75" customHeight="1">
      <c r="A36" s="8" t="s">
        <v>36</v>
      </c>
      <c r="B36" s="32">
        <v>234471.56889</v>
      </c>
      <c r="C36" s="9">
        <v>260699.309</v>
      </c>
      <c r="D36" s="9">
        <v>267310.27954</v>
      </c>
      <c r="E36" s="10">
        <f t="shared" si="2"/>
        <v>102.53586039999823</v>
      </c>
      <c r="F36" s="10">
        <f t="shared" si="1"/>
        <v>114.0054125988324</v>
      </c>
      <c r="G36" s="11">
        <f t="shared" si="0"/>
        <v>32838.71065000002</v>
      </c>
    </row>
    <row r="37" spans="1:10" ht="20.25">
      <c r="A37" s="8" t="s">
        <v>37</v>
      </c>
      <c r="B37" s="32">
        <v>74793.54995999999</v>
      </c>
      <c r="C37" s="9">
        <v>74605.97193000001</v>
      </c>
      <c r="D37" s="9">
        <v>70917.56920999999</v>
      </c>
      <c r="E37" s="10">
        <f t="shared" si="2"/>
        <v>95.05615619690509</v>
      </c>
      <c r="F37" s="10">
        <f t="shared" si="1"/>
        <v>94.8177606864858</v>
      </c>
      <c r="G37" s="11">
        <f t="shared" si="0"/>
        <v>-3875.9807500000024</v>
      </c>
      <c r="H37" s="13"/>
      <c r="I37" s="13"/>
      <c r="J37" s="13"/>
    </row>
    <row r="38" spans="1:7" ht="20.25">
      <c r="A38" s="8" t="s">
        <v>38</v>
      </c>
      <c r="B38" s="32">
        <v>114083.37322</v>
      </c>
      <c r="C38" s="9">
        <v>110323.153</v>
      </c>
      <c r="D38" s="9">
        <v>112001.81195</v>
      </c>
      <c r="E38" s="10">
        <f t="shared" si="2"/>
        <v>101.52158355191317</v>
      </c>
      <c r="F38" s="10">
        <f t="shared" si="1"/>
        <v>98.17540346919277</v>
      </c>
      <c r="G38" s="11">
        <f t="shared" si="0"/>
        <v>-2081.561269999991</v>
      </c>
    </row>
    <row r="39" spans="1:8" s="7" customFormat="1" ht="42" customHeight="1">
      <c r="A39" s="14" t="s">
        <v>39</v>
      </c>
      <c r="B39" s="15">
        <f>SUM(B6:B38)</f>
        <v>7436769.708829997</v>
      </c>
      <c r="C39" s="15">
        <f>SUM(C6:C38)</f>
        <v>7701259.038690003</v>
      </c>
      <c r="D39" s="15">
        <f>SUM(D6:D38)</f>
        <v>7847577.810040001</v>
      </c>
      <c r="E39" s="16">
        <f>D39/C39*100</f>
        <v>101.89993312281685</v>
      </c>
      <c r="F39" s="16">
        <f t="shared" si="1"/>
        <v>105.5240126734358</v>
      </c>
      <c r="G39" s="17">
        <f t="shared" si="0"/>
        <v>410808.1012100037</v>
      </c>
      <c r="H39" s="6"/>
    </row>
    <row r="40" spans="1:7" ht="36" customHeight="1">
      <c r="A40" s="14" t="s">
        <v>40</v>
      </c>
      <c r="B40" s="15">
        <v>23373533.80541</v>
      </c>
      <c r="C40" s="15">
        <v>24170522.87162</v>
      </c>
      <c r="D40" s="15">
        <v>24992984.34376</v>
      </c>
      <c r="E40" s="16">
        <f t="shared" si="2"/>
        <v>103.40274588393659</v>
      </c>
      <c r="F40" s="16">
        <f t="shared" si="1"/>
        <v>106.92856523892489</v>
      </c>
      <c r="G40" s="17">
        <f t="shared" si="0"/>
        <v>1619450.5383499973</v>
      </c>
    </row>
    <row r="41" spans="1:8" s="7" customFormat="1" ht="43.5" customHeight="1" thickBot="1">
      <c r="A41" s="18" t="s">
        <v>41</v>
      </c>
      <c r="B41" s="19">
        <f>B39+B40</f>
        <v>30810303.514239997</v>
      </c>
      <c r="C41" s="19">
        <f>C39+C40</f>
        <v>31871781.91031</v>
      </c>
      <c r="D41" s="19">
        <f>D39+D40</f>
        <v>32840562.1538</v>
      </c>
      <c r="E41" s="20">
        <f t="shared" si="2"/>
        <v>103.03961744660602</v>
      </c>
      <c r="F41" s="20">
        <f t="shared" si="1"/>
        <v>106.5895444315297</v>
      </c>
      <c r="G41" s="21">
        <f t="shared" si="0"/>
        <v>2030258.6395600028</v>
      </c>
      <c r="H41" s="22"/>
    </row>
    <row r="42" spans="1:4" ht="32.25" customHeight="1">
      <c r="A42" s="23" t="s">
        <v>42</v>
      </c>
      <c r="B42" s="24"/>
      <c r="C42" s="25"/>
      <c r="D42" s="25"/>
    </row>
    <row r="44" spans="1:6" ht="20.25">
      <c r="A44" s="23"/>
      <c r="C44" s="26"/>
      <c r="D44" s="27"/>
      <c r="F44" s="25"/>
    </row>
    <row r="45" spans="1:7" ht="56.25" customHeight="1">
      <c r="A45" s="28"/>
      <c r="B45" s="12"/>
      <c r="C45" s="29"/>
      <c r="D45" s="12"/>
      <c r="G45" s="12"/>
    </row>
    <row r="46" spans="1:7" ht="20.25">
      <c r="A46" s="35"/>
      <c r="B46" s="36"/>
      <c r="C46" s="36"/>
      <c r="D46" s="36"/>
      <c r="E46" s="36"/>
      <c r="F46" s="36"/>
      <c r="G46" s="36"/>
    </row>
    <row r="47" spans="1:3" ht="20.25">
      <c r="A47" s="30"/>
      <c r="C47" s="25"/>
    </row>
    <row r="48" spans="3:4" ht="20.25">
      <c r="C48" s="31"/>
      <c r="D48" s="31"/>
    </row>
    <row r="49" ht="20.25">
      <c r="D49" s="12"/>
    </row>
  </sheetData>
  <sheetProtection/>
  <mergeCells count="11">
    <mergeCell ref="F4:F5"/>
    <mergeCell ref="G4:G5"/>
    <mergeCell ref="A46:G46"/>
    <mergeCell ref="A1:G1"/>
    <mergeCell ref="A2:E2"/>
    <mergeCell ref="B3:E3"/>
    <mergeCell ref="A4:A5"/>
    <mergeCell ref="B4:B5"/>
    <mergeCell ref="C4:C5"/>
    <mergeCell ref="D4:D5"/>
    <mergeCell ref="E4:E5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2018-01-19T05:52:31Z</cp:lastPrinted>
  <dcterms:created xsi:type="dcterms:W3CDTF">2016-05-17T06:39:03Z</dcterms:created>
  <dcterms:modified xsi:type="dcterms:W3CDTF">2018-01-30T08:22:45Z</dcterms:modified>
  <cp:category/>
  <cp:version/>
  <cp:contentType/>
  <cp:contentStatus/>
</cp:coreProperties>
</file>