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768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<sst xmlns="http://schemas.openxmlformats.org/spreadsheetml/2006/main" count="33" uniqueCount="28">
  <si>
    <t>тыс.руб.</t>
  </si>
  <si>
    <t>№п\п</t>
  </si>
  <si>
    <t>Наименование категории  налогоплательщика</t>
  </si>
  <si>
    <t xml:space="preserve">Вид налога </t>
  </si>
  <si>
    <t>Период</t>
  </si>
  <si>
    <t>Сумма  предоставленной (планирумой к предоставлению) налоговой льготы</t>
  </si>
  <si>
    <t>Сумма предоставленных субсидий из областного бюджета</t>
  </si>
  <si>
    <t>Сумма иной государственной поддержки</t>
  </si>
  <si>
    <t>Сумма уплаченных налогов в консолидированный бюджет области</t>
  </si>
  <si>
    <t>сумма бюджетной эффективности: гр.9=(гр.8-(гр.5+гр.6+гр.7))</t>
  </si>
  <si>
    <t>Налог на прибыль организаций, налог на имущество организаций</t>
  </si>
  <si>
    <t>Организации общественного транспорта, получающие субсидии из областного и (или) местных бюджетов, - в отношении объектов подвижного состава, осуществляющих городские, пригородные и внутриобластные междугородные пассажирские перевозки;</t>
  </si>
  <si>
    <t>Налог на имущество организаций</t>
  </si>
  <si>
    <t>Организации оборонно-промышленного комплекса, участвующие в реализации федеральных и (или) региональных программ, Соглашений администрации области с Федеральной службой по оборонному заказу, ГК "Ростехнологии" (ГК "Ростех"), - в отношении объектов, участвующих в реализации указанных программ и соглашений по утвержденному Правительством области перечню</t>
  </si>
  <si>
    <t xml:space="preserve">Налог на имущество организаций </t>
  </si>
  <si>
    <t>Организации по производству картофельного гранулята;</t>
  </si>
  <si>
    <t>Имущество организаций народных художественных промыслов.</t>
  </si>
  <si>
    <t>Предприятия, осуществляющие свою деятельность в сфере жилищно-коммунального хозяйства по спецтехнике</t>
  </si>
  <si>
    <t xml:space="preserve">Транспортный налог </t>
  </si>
  <si>
    <t>Учебные заведения области на сельскохозяйственную технику, используемую в учебном процессе</t>
  </si>
  <si>
    <t>Транспортный налог</t>
  </si>
  <si>
    <t xml:space="preserve">Организации в отношении транспортных средств, использующих природный газ в качестве моторного топлива, ставки транспортного налога снижены на 10 процентов до 2020 года для индивидуальных предпринимателей и организаций: 1) осуществляющих перевозку пассажиров автобусами на регулярных маршрутах городского, пригородного и междугородного сообщения; 2)осуществляющих перевозку обучающихся в общеобразовательных учреждениях школьными автобусами; 3) являющихся станциями скорой медицинской помощи, на балансе которых состоят автомобили скорой медицинской помощи
</t>
  </si>
  <si>
    <t>Государственные учреждения родовспоможения, государственные перинатальные центры, структурные подразделения государственных многопрофильных больниц - перинатальные центры - в отношении имущества, принятого на учет с 1 января 2014 года и используемого для осуществления уставной деятельности</t>
  </si>
  <si>
    <t>Предприятия Брянской области, занимающиеся производством хлеба, осуществившие создание новых, реконструкцию, модернизацию существующих производств мощностью не менее 50 тонн в сутки, - в отношении созданного и (или) приобретенного имущества, принятого на учет с 1 января 2016 года, на срок окупаемости капитальных вложений, но не более чем на пять лет.</t>
  </si>
  <si>
    <t>ИТОГО</t>
  </si>
  <si>
    <t>Организации, осуществляющие создание новых, реконструкцию, модернизацию существующих производств и реализующие приоритетные инвестиционные проекты в соответствии с Законом Брянской области от 9 июня 2015 года "41-З "Об инвестиционной деятельности в Брянской области", - в отношении имущества, создаваемого и (или) приобретаемого для реализации приоритетного инвестиционного проекта и прироста стоимости реконструированных (модернизированных) в соответствии с приоритетным инвестиционным проектом основных средств на срок окупаемости приоритетных инвестиционных проектов</t>
  </si>
  <si>
    <t>Тысяч рублей</t>
  </si>
  <si>
    <t>Результаты  оценки бюджетной  эффективности  предоставленных (планируемых к предоставлению) налоговых льгот,  2016-2020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</si>
</sst>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/>
      <protection/>
    </xf>
    <xf numFmtId="0" fontId="2" fillId="33" borderId="0" xfId="52" applyFill="1">
      <alignment/>
      <protection/>
    </xf>
    <xf numFmtId="0" fontId="2" fillId="4" borderId="0" xfId="52" applyFill="1">
      <alignment/>
      <protection/>
    </xf>
    <xf numFmtId="0" fontId="2" fillId="4" borderId="0" xfId="52" applyFill="1" applyAlignment="1">
      <alignment vertical="center"/>
      <protection/>
    </xf>
    <xf numFmtId="0" fontId="6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3" fillId="33" borderId="10" xfId="52" applyFont="1" applyFill="1" applyBorder="1" applyAlignment="1">
      <alignment horizontal="justify" vertical="top" wrapText="1"/>
      <protection/>
    </xf>
    <xf numFmtId="0" fontId="3" fillId="33" borderId="10" xfId="52" applyFont="1" applyFill="1" applyBorder="1" applyAlignment="1">
      <alignment horizontal="justify" vertical="top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33" borderId="1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PageLayoutView="0" workbookViewId="0" topLeftCell="A1">
      <selection activeCell="A2" sqref="A2"/>
    </sheetView>
  </sheetViews>
  <sheetFormatPr defaultColWidth="10.00390625" defaultRowHeight="15"/>
  <cols>
    <col min="1" max="1" width="7.28125" style="2" customWidth="1"/>
    <col min="2" max="2" width="68.00390625" style="2" customWidth="1"/>
    <col min="3" max="3" width="21.140625" style="2" customWidth="1"/>
    <col min="4" max="4" width="10.8515625" style="2" bestFit="1" customWidth="1"/>
    <col min="5" max="5" width="30.28125" style="2" customWidth="1"/>
    <col min="6" max="6" width="24.8515625" style="2" customWidth="1"/>
    <col min="7" max="7" width="23.28125" style="2" customWidth="1"/>
    <col min="8" max="8" width="26.7109375" style="2" customWidth="1"/>
    <col min="9" max="9" width="21.7109375" style="2" customWidth="1"/>
    <col min="10" max="16384" width="10.00390625" style="2" customWidth="1"/>
  </cols>
  <sheetData>
    <row r="1" spans="1:9" ht="37.5" customHeight="1">
      <c r="A1" s="19" t="s">
        <v>27</v>
      </c>
      <c r="B1" s="19"/>
      <c r="C1" s="19"/>
      <c r="D1" s="19"/>
      <c r="E1" s="19"/>
      <c r="F1" s="19"/>
      <c r="G1" s="19"/>
      <c r="H1" s="19"/>
      <c r="I1" s="1"/>
    </row>
    <row r="2" spans="1:9" ht="18.75">
      <c r="A2" s="3"/>
      <c r="B2" s="3"/>
      <c r="C2" s="3"/>
      <c r="D2" s="3"/>
      <c r="E2" s="3"/>
      <c r="F2" s="3"/>
      <c r="G2" s="3"/>
      <c r="H2" s="3"/>
      <c r="I2" s="4" t="s">
        <v>26</v>
      </c>
    </row>
    <row r="3" spans="1:9" ht="13.5" customHeight="1" hidden="1">
      <c r="A3" s="3"/>
      <c r="B3" s="3"/>
      <c r="C3" s="3"/>
      <c r="D3" s="3"/>
      <c r="E3" s="3"/>
      <c r="F3" s="3"/>
      <c r="G3" s="3"/>
      <c r="H3" s="3"/>
      <c r="I3" s="1"/>
    </row>
    <row r="4" spans="1:9" ht="13.5" customHeight="1" hidden="1">
      <c r="A4" s="1"/>
      <c r="B4" s="1"/>
      <c r="C4" s="1"/>
      <c r="D4" s="1"/>
      <c r="E4" s="1"/>
      <c r="F4" s="1"/>
      <c r="G4" s="1"/>
      <c r="H4" s="1" t="s">
        <v>0</v>
      </c>
      <c r="I4" s="1"/>
    </row>
    <row r="5" spans="1:9" ht="126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</row>
    <row r="6" spans="1:9" ht="18.75">
      <c r="A6" s="8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7.25" customHeight="1">
      <c r="A7" s="15">
        <v>1</v>
      </c>
      <c r="B7" s="20" t="s">
        <v>25</v>
      </c>
      <c r="C7" s="16" t="s">
        <v>10</v>
      </c>
      <c r="D7" s="10">
        <v>2016</v>
      </c>
      <c r="E7" s="23">
        <v>648449</v>
      </c>
      <c r="F7" s="23">
        <v>361396</v>
      </c>
      <c r="G7" s="23"/>
      <c r="H7" s="23">
        <v>1471723</v>
      </c>
      <c r="I7" s="24">
        <f aca="true" t="shared" si="0" ref="I7:I31">H7-(E7+F7)</f>
        <v>461878</v>
      </c>
    </row>
    <row r="8" spans="1:9" ht="38.25" customHeight="1">
      <c r="A8" s="15"/>
      <c r="B8" s="20"/>
      <c r="C8" s="16"/>
      <c r="D8" s="10">
        <v>2017</v>
      </c>
      <c r="E8" s="23">
        <v>1046159</v>
      </c>
      <c r="F8" s="23">
        <v>348966</v>
      </c>
      <c r="G8" s="23"/>
      <c r="H8" s="23">
        <v>2719915</v>
      </c>
      <c r="I8" s="24">
        <f t="shared" si="0"/>
        <v>1324790</v>
      </c>
    </row>
    <row r="9" spans="1:9" ht="44.25" customHeight="1">
      <c r="A9" s="15"/>
      <c r="B9" s="20"/>
      <c r="C9" s="16"/>
      <c r="D9" s="10">
        <v>2018</v>
      </c>
      <c r="E9" s="23">
        <v>1666026</v>
      </c>
      <c r="F9" s="23">
        <v>260365</v>
      </c>
      <c r="G9" s="23"/>
      <c r="H9" s="23">
        <v>3118678</v>
      </c>
      <c r="I9" s="24">
        <f t="shared" si="0"/>
        <v>1192287</v>
      </c>
    </row>
    <row r="10" spans="1:9" ht="33.75" customHeight="1">
      <c r="A10" s="15"/>
      <c r="B10" s="20"/>
      <c r="C10" s="16"/>
      <c r="D10" s="10">
        <v>2019</v>
      </c>
      <c r="E10" s="23">
        <v>1320762</v>
      </c>
      <c r="F10" s="23">
        <v>260365</v>
      </c>
      <c r="G10" s="23"/>
      <c r="H10" s="23">
        <v>3038498</v>
      </c>
      <c r="I10" s="24">
        <f t="shared" si="0"/>
        <v>1457371</v>
      </c>
    </row>
    <row r="11" spans="1:9" ht="87" customHeight="1">
      <c r="A11" s="15"/>
      <c r="B11" s="20"/>
      <c r="C11" s="16"/>
      <c r="D11" s="10">
        <v>2020</v>
      </c>
      <c r="E11" s="23">
        <v>879111</v>
      </c>
      <c r="F11" s="23">
        <v>26365</v>
      </c>
      <c r="G11" s="23"/>
      <c r="H11" s="23">
        <v>2920888</v>
      </c>
      <c r="I11" s="24">
        <f t="shared" si="0"/>
        <v>2015412</v>
      </c>
    </row>
    <row r="12" spans="1:9" s="11" customFormat="1" ht="33" customHeight="1">
      <c r="A12" s="17">
        <v>2</v>
      </c>
      <c r="B12" s="21" t="s">
        <v>11</v>
      </c>
      <c r="C12" s="18" t="s">
        <v>12</v>
      </c>
      <c r="D12" s="10">
        <v>2016</v>
      </c>
      <c r="E12" s="23">
        <v>1080</v>
      </c>
      <c r="F12" s="23">
        <v>12613</v>
      </c>
      <c r="G12" s="23"/>
      <c r="H12" s="23">
        <v>20337</v>
      </c>
      <c r="I12" s="24">
        <f>H12-(E12+F12)</f>
        <v>6644</v>
      </c>
    </row>
    <row r="13" spans="1:9" s="11" customFormat="1" ht="36" customHeight="1">
      <c r="A13" s="17"/>
      <c r="B13" s="21"/>
      <c r="C13" s="18"/>
      <c r="D13" s="10">
        <v>2017</v>
      </c>
      <c r="E13" s="23">
        <v>1100</v>
      </c>
      <c r="F13" s="23">
        <v>11824</v>
      </c>
      <c r="G13" s="23"/>
      <c r="H13" s="23">
        <v>20026</v>
      </c>
      <c r="I13" s="24">
        <f t="shared" si="0"/>
        <v>7102</v>
      </c>
    </row>
    <row r="14" spans="1:9" s="11" customFormat="1" ht="27.75" customHeight="1">
      <c r="A14" s="17"/>
      <c r="B14" s="21"/>
      <c r="C14" s="18"/>
      <c r="D14" s="10">
        <v>2018</v>
      </c>
      <c r="E14" s="23">
        <v>1100</v>
      </c>
      <c r="F14" s="23">
        <v>11824</v>
      </c>
      <c r="G14" s="23"/>
      <c r="H14" s="23">
        <v>20530</v>
      </c>
      <c r="I14" s="24">
        <f t="shared" si="0"/>
        <v>7606</v>
      </c>
    </row>
    <row r="15" spans="1:9" s="11" customFormat="1" ht="36" customHeight="1">
      <c r="A15" s="17"/>
      <c r="B15" s="21"/>
      <c r="C15" s="18"/>
      <c r="D15" s="10">
        <v>2019</v>
      </c>
      <c r="E15" s="23">
        <v>1100</v>
      </c>
      <c r="F15" s="23">
        <v>11824</v>
      </c>
      <c r="G15" s="23"/>
      <c r="H15" s="23">
        <v>20565</v>
      </c>
      <c r="I15" s="24">
        <f t="shared" si="0"/>
        <v>7641</v>
      </c>
    </row>
    <row r="16" spans="1:9" s="11" customFormat="1" ht="33" customHeight="1">
      <c r="A16" s="17"/>
      <c r="B16" s="21"/>
      <c r="C16" s="18"/>
      <c r="D16" s="10">
        <v>2020</v>
      </c>
      <c r="E16" s="23">
        <v>1000</v>
      </c>
      <c r="F16" s="23">
        <v>11824</v>
      </c>
      <c r="G16" s="23"/>
      <c r="H16" s="23">
        <v>20600</v>
      </c>
      <c r="I16" s="24">
        <f t="shared" si="0"/>
        <v>7776</v>
      </c>
    </row>
    <row r="17" spans="1:9" ht="40.5" customHeight="1">
      <c r="A17" s="15">
        <v>3</v>
      </c>
      <c r="B17" s="20" t="s">
        <v>13</v>
      </c>
      <c r="C17" s="16" t="s">
        <v>14</v>
      </c>
      <c r="D17" s="10">
        <v>2016</v>
      </c>
      <c r="E17" s="23">
        <v>24011</v>
      </c>
      <c r="F17" s="23"/>
      <c r="G17" s="23"/>
      <c r="H17" s="23">
        <v>752508</v>
      </c>
      <c r="I17" s="24">
        <f>H17-(E17+F17)</f>
        <v>728497</v>
      </c>
    </row>
    <row r="18" spans="1:9" ht="40.5" customHeight="1">
      <c r="A18" s="15"/>
      <c r="B18" s="20"/>
      <c r="C18" s="16"/>
      <c r="D18" s="10">
        <v>2017</v>
      </c>
      <c r="E18" s="23">
        <v>24011</v>
      </c>
      <c r="F18" s="23"/>
      <c r="G18" s="23"/>
      <c r="H18" s="23">
        <v>841394</v>
      </c>
      <c r="I18" s="24">
        <f>H18-(E18+F18)</f>
        <v>817383</v>
      </c>
    </row>
    <row r="19" spans="1:9" ht="35.25" customHeight="1">
      <c r="A19" s="15"/>
      <c r="B19" s="20"/>
      <c r="C19" s="16"/>
      <c r="D19" s="10">
        <v>2018</v>
      </c>
      <c r="E19" s="23">
        <v>37643</v>
      </c>
      <c r="F19" s="23"/>
      <c r="G19" s="23"/>
      <c r="H19" s="23">
        <v>694419</v>
      </c>
      <c r="I19" s="24">
        <f>H19-(E19+F19)</f>
        <v>656776</v>
      </c>
    </row>
    <row r="20" spans="1:9" ht="39.75" customHeight="1">
      <c r="A20" s="15"/>
      <c r="B20" s="20"/>
      <c r="C20" s="16"/>
      <c r="D20" s="10">
        <v>2019</v>
      </c>
      <c r="E20" s="23">
        <v>51815</v>
      </c>
      <c r="F20" s="23"/>
      <c r="G20" s="23"/>
      <c r="H20" s="23">
        <v>843386</v>
      </c>
      <c r="I20" s="24">
        <f>H20-(E20+F20)</f>
        <v>791571</v>
      </c>
    </row>
    <row r="21" spans="1:9" ht="33" customHeight="1">
      <c r="A21" s="15"/>
      <c r="B21" s="20"/>
      <c r="C21" s="16"/>
      <c r="D21" s="10">
        <v>2020</v>
      </c>
      <c r="E21" s="23">
        <v>50205</v>
      </c>
      <c r="F21" s="23"/>
      <c r="G21" s="23"/>
      <c r="H21" s="23">
        <v>840618</v>
      </c>
      <c r="I21" s="24">
        <f>H21-(E21+F21)</f>
        <v>790413</v>
      </c>
    </row>
    <row r="22" spans="1:9" s="12" customFormat="1" ht="30.75" customHeight="1">
      <c r="A22" s="17">
        <v>4</v>
      </c>
      <c r="B22" s="22" t="s">
        <v>15</v>
      </c>
      <c r="C22" s="18" t="s">
        <v>14</v>
      </c>
      <c r="D22" s="10">
        <v>2016</v>
      </c>
      <c r="E22" s="23">
        <v>8512</v>
      </c>
      <c r="F22" s="23">
        <v>437</v>
      </c>
      <c r="G22" s="23"/>
      <c r="H22" s="23">
        <v>6910</v>
      </c>
      <c r="I22" s="24">
        <f t="shared" si="0"/>
        <v>-2039</v>
      </c>
    </row>
    <row r="23" spans="1:9" s="12" customFormat="1" ht="30.75" customHeight="1">
      <c r="A23" s="17"/>
      <c r="B23" s="22"/>
      <c r="C23" s="18"/>
      <c r="D23" s="10">
        <v>2017</v>
      </c>
      <c r="E23" s="23">
        <v>8624</v>
      </c>
      <c r="F23" s="23"/>
      <c r="G23" s="23"/>
      <c r="H23" s="23">
        <v>8020</v>
      </c>
      <c r="I23" s="24">
        <f t="shared" si="0"/>
        <v>-604</v>
      </c>
    </row>
    <row r="24" spans="1:9" s="12" customFormat="1" ht="30.75" customHeight="1">
      <c r="A24" s="17"/>
      <c r="B24" s="22"/>
      <c r="C24" s="18"/>
      <c r="D24" s="10">
        <v>2018</v>
      </c>
      <c r="E24" s="23">
        <v>0</v>
      </c>
      <c r="F24" s="23"/>
      <c r="G24" s="23"/>
      <c r="H24" s="23"/>
      <c r="I24" s="24">
        <f t="shared" si="0"/>
        <v>0</v>
      </c>
    </row>
    <row r="25" spans="1:9" s="12" customFormat="1" ht="30.75" customHeight="1">
      <c r="A25" s="17"/>
      <c r="B25" s="22"/>
      <c r="C25" s="18"/>
      <c r="D25" s="10">
        <v>2019</v>
      </c>
      <c r="E25" s="23">
        <v>0</v>
      </c>
      <c r="F25" s="23"/>
      <c r="G25" s="23"/>
      <c r="H25" s="23"/>
      <c r="I25" s="24">
        <f t="shared" si="0"/>
        <v>0</v>
      </c>
    </row>
    <row r="26" spans="1:9" s="12" customFormat="1" ht="42" customHeight="1">
      <c r="A26" s="17"/>
      <c r="B26" s="22"/>
      <c r="C26" s="18"/>
      <c r="D26" s="10">
        <v>2020</v>
      </c>
      <c r="E26" s="23">
        <v>0</v>
      </c>
      <c r="F26" s="23"/>
      <c r="G26" s="23"/>
      <c r="H26" s="23"/>
      <c r="I26" s="24">
        <f t="shared" si="0"/>
        <v>0</v>
      </c>
    </row>
    <row r="27" spans="1:9" ht="33" customHeight="1">
      <c r="A27" s="15">
        <v>5</v>
      </c>
      <c r="B27" s="20" t="s">
        <v>16</v>
      </c>
      <c r="C27" s="16" t="s">
        <v>14</v>
      </c>
      <c r="D27" s="10">
        <v>2016</v>
      </c>
      <c r="E27" s="23">
        <v>498</v>
      </c>
      <c r="F27" s="23"/>
      <c r="G27" s="23"/>
      <c r="H27" s="23">
        <v>4847</v>
      </c>
      <c r="I27" s="24">
        <f t="shared" si="0"/>
        <v>4349</v>
      </c>
    </row>
    <row r="28" spans="1:9" ht="33" customHeight="1">
      <c r="A28" s="15"/>
      <c r="B28" s="20"/>
      <c r="C28" s="16"/>
      <c r="D28" s="10">
        <v>2017</v>
      </c>
      <c r="E28" s="23">
        <v>660</v>
      </c>
      <c r="F28" s="23"/>
      <c r="G28" s="23"/>
      <c r="H28" s="23">
        <v>5111</v>
      </c>
      <c r="I28" s="24">
        <f t="shared" si="0"/>
        <v>4451</v>
      </c>
    </row>
    <row r="29" spans="1:9" ht="33" customHeight="1">
      <c r="A29" s="15"/>
      <c r="B29" s="20"/>
      <c r="C29" s="16"/>
      <c r="D29" s="10">
        <v>2018</v>
      </c>
      <c r="E29" s="23">
        <v>626</v>
      </c>
      <c r="F29" s="23"/>
      <c r="G29" s="23"/>
      <c r="H29" s="23">
        <v>5364</v>
      </c>
      <c r="I29" s="24">
        <f t="shared" si="0"/>
        <v>4738</v>
      </c>
    </row>
    <row r="30" spans="1:9" ht="33" customHeight="1">
      <c r="A30" s="15"/>
      <c r="B30" s="20"/>
      <c r="C30" s="16"/>
      <c r="D30" s="10">
        <v>2019</v>
      </c>
      <c r="E30" s="23">
        <v>587</v>
      </c>
      <c r="F30" s="23"/>
      <c r="G30" s="23"/>
      <c r="H30" s="23">
        <v>6210</v>
      </c>
      <c r="I30" s="24">
        <f t="shared" si="0"/>
        <v>5623</v>
      </c>
    </row>
    <row r="31" spans="1:9" ht="36" customHeight="1">
      <c r="A31" s="15"/>
      <c r="B31" s="20"/>
      <c r="C31" s="16"/>
      <c r="D31" s="10">
        <v>2020</v>
      </c>
      <c r="E31" s="23">
        <v>547</v>
      </c>
      <c r="F31" s="23"/>
      <c r="G31" s="23"/>
      <c r="H31" s="23">
        <v>6802</v>
      </c>
      <c r="I31" s="24">
        <f t="shared" si="0"/>
        <v>6255</v>
      </c>
    </row>
    <row r="32" spans="1:9" ht="27" customHeight="1">
      <c r="A32" s="17">
        <v>6</v>
      </c>
      <c r="B32" s="21" t="s">
        <v>17</v>
      </c>
      <c r="C32" s="18" t="s">
        <v>18</v>
      </c>
      <c r="D32" s="10">
        <v>2016</v>
      </c>
      <c r="E32" s="23">
        <v>2644</v>
      </c>
      <c r="F32" s="23">
        <v>160613</v>
      </c>
      <c r="G32" s="23">
        <v>27310</v>
      </c>
      <c r="H32" s="23">
        <v>183639</v>
      </c>
      <c r="I32" s="24">
        <f>H32-(E32+F32+G32)</f>
        <v>-6928</v>
      </c>
    </row>
    <row r="33" spans="1:9" ht="25.5" customHeight="1">
      <c r="A33" s="17"/>
      <c r="B33" s="21"/>
      <c r="C33" s="18"/>
      <c r="D33" s="10">
        <v>2017</v>
      </c>
      <c r="E33" s="23">
        <v>2820</v>
      </c>
      <c r="F33" s="23">
        <v>336500</v>
      </c>
      <c r="G33" s="23">
        <v>27972</v>
      </c>
      <c r="H33" s="23">
        <v>205191</v>
      </c>
      <c r="I33" s="24">
        <f>H33-(E33+F33+G33)</f>
        <v>-162101</v>
      </c>
    </row>
    <row r="34" spans="1:9" ht="36" customHeight="1">
      <c r="A34" s="17"/>
      <c r="B34" s="21"/>
      <c r="C34" s="18"/>
      <c r="D34" s="10">
        <v>2018</v>
      </c>
      <c r="E34" s="23">
        <v>2836</v>
      </c>
      <c r="F34" s="23">
        <v>435000</v>
      </c>
      <c r="G34" s="23">
        <v>28252</v>
      </c>
      <c r="H34" s="23">
        <v>196610</v>
      </c>
      <c r="I34" s="24">
        <f>H34-(E34+F34+G34)</f>
        <v>-269478</v>
      </c>
    </row>
    <row r="35" spans="1:9" ht="24" customHeight="1">
      <c r="A35" s="17"/>
      <c r="B35" s="21"/>
      <c r="C35" s="18"/>
      <c r="D35" s="10">
        <v>2019</v>
      </c>
      <c r="E35" s="23">
        <v>2838</v>
      </c>
      <c r="F35" s="23">
        <v>435000</v>
      </c>
      <c r="G35" s="23">
        <v>28572</v>
      </c>
      <c r="H35" s="23">
        <v>198217</v>
      </c>
      <c r="I35" s="24">
        <f>H35-(E35+F35+G35)</f>
        <v>-268193</v>
      </c>
    </row>
    <row r="36" spans="1:9" ht="30" customHeight="1">
      <c r="A36" s="17"/>
      <c r="B36" s="21"/>
      <c r="C36" s="18"/>
      <c r="D36" s="10">
        <v>2020</v>
      </c>
      <c r="E36" s="23">
        <v>2840</v>
      </c>
      <c r="F36" s="23">
        <v>435000</v>
      </c>
      <c r="G36" s="23">
        <v>28572</v>
      </c>
      <c r="H36" s="23">
        <v>199263</v>
      </c>
      <c r="I36" s="24">
        <f>H36-(E36+F36+G36)</f>
        <v>-267149</v>
      </c>
    </row>
    <row r="37" spans="1:9" s="12" customFormat="1" ht="32.25" customHeight="1">
      <c r="A37" s="17">
        <v>7</v>
      </c>
      <c r="B37" s="21" t="s">
        <v>19</v>
      </c>
      <c r="C37" s="18" t="s">
        <v>20</v>
      </c>
      <c r="D37" s="10">
        <v>2016</v>
      </c>
      <c r="E37" s="23">
        <v>257</v>
      </c>
      <c r="F37" s="23">
        <v>395343</v>
      </c>
      <c r="G37" s="23"/>
      <c r="H37" s="23">
        <v>162298</v>
      </c>
      <c r="I37" s="24">
        <f aca="true" t="shared" si="1" ref="I37:I56">H37-(E37+F37)</f>
        <v>-233302</v>
      </c>
    </row>
    <row r="38" spans="1:9" s="12" customFormat="1" ht="36" customHeight="1">
      <c r="A38" s="17"/>
      <c r="B38" s="21"/>
      <c r="C38" s="18"/>
      <c r="D38" s="10">
        <v>2017</v>
      </c>
      <c r="E38" s="23">
        <v>255</v>
      </c>
      <c r="F38" s="23">
        <v>278830</v>
      </c>
      <c r="G38" s="23"/>
      <c r="H38" s="23">
        <v>94267</v>
      </c>
      <c r="I38" s="24">
        <f t="shared" si="1"/>
        <v>-184818</v>
      </c>
    </row>
    <row r="39" spans="1:9" s="12" customFormat="1" ht="33" customHeight="1">
      <c r="A39" s="17"/>
      <c r="B39" s="21"/>
      <c r="C39" s="18"/>
      <c r="D39" s="10">
        <v>2018</v>
      </c>
      <c r="E39" s="23">
        <v>255</v>
      </c>
      <c r="F39" s="23">
        <v>265705</v>
      </c>
      <c r="G39" s="23"/>
      <c r="H39" s="23">
        <v>85946</v>
      </c>
      <c r="I39" s="24">
        <f t="shared" si="1"/>
        <v>-180014</v>
      </c>
    </row>
    <row r="40" spans="1:9" s="12" customFormat="1" ht="29.25" customHeight="1">
      <c r="A40" s="17"/>
      <c r="B40" s="21"/>
      <c r="C40" s="18"/>
      <c r="D40" s="10">
        <v>2019</v>
      </c>
      <c r="E40" s="23">
        <v>255</v>
      </c>
      <c r="F40" s="23">
        <v>265705</v>
      </c>
      <c r="G40" s="23"/>
      <c r="H40" s="23">
        <v>88693</v>
      </c>
      <c r="I40" s="24">
        <f t="shared" si="1"/>
        <v>-177267</v>
      </c>
    </row>
    <row r="41" spans="1:12" s="12" customFormat="1" ht="30" customHeight="1">
      <c r="A41" s="17"/>
      <c r="B41" s="21"/>
      <c r="C41" s="18"/>
      <c r="D41" s="10">
        <v>2020</v>
      </c>
      <c r="E41" s="23">
        <v>255</v>
      </c>
      <c r="F41" s="23">
        <v>265705</v>
      </c>
      <c r="G41" s="23"/>
      <c r="H41" s="23">
        <v>88698</v>
      </c>
      <c r="I41" s="24">
        <f t="shared" si="1"/>
        <v>-177262</v>
      </c>
      <c r="J41" s="13"/>
      <c r="K41" s="13"/>
      <c r="L41" s="13"/>
    </row>
    <row r="42" spans="1:9" s="12" customFormat="1" ht="62.25" customHeight="1">
      <c r="A42" s="17">
        <v>8</v>
      </c>
      <c r="B42" s="21" t="s">
        <v>21</v>
      </c>
      <c r="C42" s="18" t="s">
        <v>20</v>
      </c>
      <c r="D42" s="10">
        <v>2016</v>
      </c>
      <c r="E42" s="23">
        <v>0</v>
      </c>
      <c r="F42" s="23">
        <v>0</v>
      </c>
      <c r="G42" s="23"/>
      <c r="H42" s="23">
        <v>2382</v>
      </c>
      <c r="I42" s="24">
        <f>H42-(E42+F42)</f>
        <v>2382</v>
      </c>
    </row>
    <row r="43" spans="1:9" s="12" customFormat="1" ht="47.25" customHeight="1">
      <c r="A43" s="17"/>
      <c r="B43" s="21"/>
      <c r="C43" s="18"/>
      <c r="D43" s="10">
        <v>2017</v>
      </c>
      <c r="E43" s="23">
        <v>7</v>
      </c>
      <c r="F43" s="23">
        <v>5197</v>
      </c>
      <c r="G43" s="23"/>
      <c r="H43" s="23">
        <v>1447</v>
      </c>
      <c r="I43" s="24">
        <f>H43-(E43+F43)</f>
        <v>-3757</v>
      </c>
    </row>
    <row r="44" spans="1:9" s="12" customFormat="1" ht="50.25" customHeight="1">
      <c r="A44" s="17"/>
      <c r="B44" s="21"/>
      <c r="C44" s="18"/>
      <c r="D44" s="10">
        <v>2018</v>
      </c>
      <c r="E44" s="23">
        <v>13</v>
      </c>
      <c r="F44" s="23">
        <v>5197</v>
      </c>
      <c r="G44" s="23"/>
      <c r="H44" s="23">
        <v>2895</v>
      </c>
      <c r="I44" s="24">
        <f>H44-(E44+F44)</f>
        <v>-2315</v>
      </c>
    </row>
    <row r="45" spans="1:9" s="12" customFormat="1" ht="36.75" customHeight="1">
      <c r="A45" s="17"/>
      <c r="B45" s="21"/>
      <c r="C45" s="18"/>
      <c r="D45" s="10">
        <v>2019</v>
      </c>
      <c r="E45" s="23">
        <v>13</v>
      </c>
      <c r="F45" s="23">
        <v>5197</v>
      </c>
      <c r="G45" s="23"/>
      <c r="H45" s="23">
        <v>2895</v>
      </c>
      <c r="I45" s="24">
        <f>H45-(E45+F45)</f>
        <v>-2315</v>
      </c>
    </row>
    <row r="46" spans="1:9" s="12" customFormat="1" ht="52.5" customHeight="1">
      <c r="A46" s="17"/>
      <c r="B46" s="21"/>
      <c r="C46" s="18"/>
      <c r="D46" s="10">
        <v>2020</v>
      </c>
      <c r="E46" s="23">
        <v>13</v>
      </c>
      <c r="F46" s="23">
        <v>5197</v>
      </c>
      <c r="G46" s="23"/>
      <c r="H46" s="23">
        <v>2895</v>
      </c>
      <c r="I46" s="24">
        <f>H46-(E46+F46)</f>
        <v>-2315</v>
      </c>
    </row>
    <row r="47" spans="1:9" s="12" customFormat="1" ht="37.5" customHeight="1">
      <c r="A47" s="17">
        <v>9</v>
      </c>
      <c r="B47" s="21" t="s">
        <v>22</v>
      </c>
      <c r="C47" s="18" t="s">
        <v>12</v>
      </c>
      <c r="D47" s="10">
        <v>2016</v>
      </c>
      <c r="E47" s="23">
        <v>7701</v>
      </c>
      <c r="F47" s="23"/>
      <c r="G47" s="23"/>
      <c r="H47" s="23">
        <v>7780</v>
      </c>
      <c r="I47" s="24">
        <f t="shared" si="1"/>
        <v>79</v>
      </c>
    </row>
    <row r="48" spans="1:9" s="12" customFormat="1" ht="36" customHeight="1">
      <c r="A48" s="17"/>
      <c r="B48" s="21"/>
      <c r="C48" s="18"/>
      <c r="D48" s="10">
        <v>2017</v>
      </c>
      <c r="E48" s="23">
        <v>29671</v>
      </c>
      <c r="F48" s="23"/>
      <c r="G48" s="23"/>
      <c r="H48" s="23">
        <v>30610</v>
      </c>
      <c r="I48" s="24">
        <f t="shared" si="1"/>
        <v>939</v>
      </c>
    </row>
    <row r="49" spans="1:9" s="12" customFormat="1" ht="18.75">
      <c r="A49" s="17"/>
      <c r="B49" s="21"/>
      <c r="C49" s="18"/>
      <c r="D49" s="10">
        <v>2018</v>
      </c>
      <c r="E49" s="23">
        <v>30969</v>
      </c>
      <c r="F49" s="23"/>
      <c r="G49" s="23"/>
      <c r="H49" s="23">
        <v>32565</v>
      </c>
      <c r="I49" s="24">
        <f t="shared" si="1"/>
        <v>1596</v>
      </c>
    </row>
    <row r="50" spans="1:9" s="12" customFormat="1" ht="36.75" customHeight="1">
      <c r="A50" s="17"/>
      <c r="B50" s="21"/>
      <c r="C50" s="18"/>
      <c r="D50" s="10">
        <v>2019</v>
      </c>
      <c r="E50" s="23">
        <v>29924</v>
      </c>
      <c r="F50" s="23"/>
      <c r="G50" s="23"/>
      <c r="H50" s="23">
        <v>32203</v>
      </c>
      <c r="I50" s="24">
        <f t="shared" si="1"/>
        <v>2279</v>
      </c>
    </row>
    <row r="51" spans="1:9" s="12" customFormat="1" ht="33.75" customHeight="1">
      <c r="A51" s="17"/>
      <c r="B51" s="21"/>
      <c r="C51" s="18"/>
      <c r="D51" s="10">
        <v>2020</v>
      </c>
      <c r="E51" s="23">
        <v>28879</v>
      </c>
      <c r="F51" s="23"/>
      <c r="G51" s="23"/>
      <c r="H51" s="23">
        <v>31358</v>
      </c>
      <c r="I51" s="24">
        <f t="shared" si="1"/>
        <v>2479</v>
      </c>
    </row>
    <row r="52" spans="1:9" s="12" customFormat="1" ht="40.5" customHeight="1">
      <c r="A52" s="17">
        <v>10</v>
      </c>
      <c r="B52" s="21" t="s">
        <v>23</v>
      </c>
      <c r="C52" s="18" t="s">
        <v>12</v>
      </c>
      <c r="D52" s="10">
        <v>2016</v>
      </c>
      <c r="E52" s="23">
        <v>8178</v>
      </c>
      <c r="F52" s="23"/>
      <c r="G52" s="23"/>
      <c r="H52" s="23">
        <v>13300</v>
      </c>
      <c r="I52" s="24">
        <f t="shared" si="1"/>
        <v>5122</v>
      </c>
    </row>
    <row r="53" spans="1:9" s="12" customFormat="1" ht="33.75" customHeight="1">
      <c r="A53" s="17"/>
      <c r="B53" s="21"/>
      <c r="C53" s="18"/>
      <c r="D53" s="10">
        <v>2017</v>
      </c>
      <c r="E53" s="23">
        <v>19983</v>
      </c>
      <c r="F53" s="23"/>
      <c r="G53" s="23"/>
      <c r="H53" s="23">
        <v>10540</v>
      </c>
      <c r="I53" s="24">
        <f t="shared" si="1"/>
        <v>-9443</v>
      </c>
    </row>
    <row r="54" spans="1:9" s="12" customFormat="1" ht="37.5" customHeight="1">
      <c r="A54" s="17"/>
      <c r="B54" s="21"/>
      <c r="C54" s="18"/>
      <c r="D54" s="10">
        <v>2018</v>
      </c>
      <c r="E54" s="23">
        <v>20178</v>
      </c>
      <c r="F54" s="23"/>
      <c r="G54" s="23"/>
      <c r="H54" s="23">
        <v>10540</v>
      </c>
      <c r="I54" s="24">
        <f t="shared" si="1"/>
        <v>-9638</v>
      </c>
    </row>
    <row r="55" spans="1:9" s="12" customFormat="1" ht="36.75" customHeight="1">
      <c r="A55" s="17"/>
      <c r="B55" s="21"/>
      <c r="C55" s="18"/>
      <c r="D55" s="10">
        <v>2019</v>
      </c>
      <c r="E55" s="23">
        <v>18644</v>
      </c>
      <c r="F55" s="23"/>
      <c r="G55" s="23"/>
      <c r="H55" s="23">
        <v>10540</v>
      </c>
      <c r="I55" s="24">
        <f t="shared" si="1"/>
        <v>-8104</v>
      </c>
    </row>
    <row r="56" spans="1:9" s="12" customFormat="1" ht="33.75" customHeight="1">
      <c r="A56" s="17"/>
      <c r="B56" s="21"/>
      <c r="C56" s="18"/>
      <c r="D56" s="10">
        <v>2020</v>
      </c>
      <c r="E56" s="23">
        <v>17111</v>
      </c>
      <c r="F56" s="23"/>
      <c r="G56" s="23"/>
      <c r="H56" s="23">
        <v>10540</v>
      </c>
      <c r="I56" s="24">
        <f t="shared" si="1"/>
        <v>-6571</v>
      </c>
    </row>
    <row r="57" spans="1:9" ht="40.5" customHeight="1">
      <c r="A57" s="15">
        <v>11</v>
      </c>
      <c r="B57" s="16" t="s">
        <v>24</v>
      </c>
      <c r="C57" s="16"/>
      <c r="D57" s="10">
        <v>2016</v>
      </c>
      <c r="E57" s="23">
        <f aca="true" t="shared" si="2" ref="E57:H61">E7+E12+E17+E22+E27+E32+E37+E42+E47+E52</f>
        <v>701330</v>
      </c>
      <c r="F57" s="23">
        <f t="shared" si="2"/>
        <v>930402</v>
      </c>
      <c r="G57" s="23">
        <f t="shared" si="2"/>
        <v>27310</v>
      </c>
      <c r="H57" s="23">
        <f t="shared" si="2"/>
        <v>2625724</v>
      </c>
      <c r="I57" s="24">
        <f>H57-(E57+F57+G57)</f>
        <v>966682</v>
      </c>
    </row>
    <row r="58" spans="1:9" ht="33.75" customHeight="1">
      <c r="A58" s="15"/>
      <c r="B58" s="16"/>
      <c r="C58" s="16"/>
      <c r="D58" s="10">
        <v>2017</v>
      </c>
      <c r="E58" s="23">
        <f t="shared" si="2"/>
        <v>1133290</v>
      </c>
      <c r="F58" s="23">
        <f t="shared" si="2"/>
        <v>981317</v>
      </c>
      <c r="G58" s="23">
        <f t="shared" si="2"/>
        <v>27972</v>
      </c>
      <c r="H58" s="23">
        <f t="shared" si="2"/>
        <v>3936521</v>
      </c>
      <c r="I58" s="24">
        <f>H58-(E58+F58+G58)</f>
        <v>1793942</v>
      </c>
    </row>
    <row r="59" spans="1:9" ht="37.5" customHeight="1">
      <c r="A59" s="15"/>
      <c r="B59" s="16"/>
      <c r="C59" s="16"/>
      <c r="D59" s="10">
        <v>2018</v>
      </c>
      <c r="E59" s="23">
        <f t="shared" si="2"/>
        <v>1759646</v>
      </c>
      <c r="F59" s="23">
        <f t="shared" si="2"/>
        <v>978091</v>
      </c>
      <c r="G59" s="23">
        <f t="shared" si="2"/>
        <v>28252</v>
      </c>
      <c r="H59" s="23">
        <f>H14+H19+H24+H29+H34++H39+H44+H49+H54+H9</f>
        <v>4167547</v>
      </c>
      <c r="I59" s="24">
        <f>H59-(E59+F59+G59)</f>
        <v>1401558</v>
      </c>
    </row>
    <row r="60" spans="1:9" ht="36.75" customHeight="1">
      <c r="A60" s="15"/>
      <c r="B60" s="16"/>
      <c r="C60" s="16"/>
      <c r="D60" s="10">
        <v>2019</v>
      </c>
      <c r="E60" s="23">
        <f t="shared" si="2"/>
        <v>1425938</v>
      </c>
      <c r="F60" s="23">
        <f t="shared" si="2"/>
        <v>978091</v>
      </c>
      <c r="G60" s="23">
        <f t="shared" si="2"/>
        <v>28572</v>
      </c>
      <c r="H60" s="23">
        <f>H10+H15+H20+H25+H30+H35+H40+H45+H50+H55</f>
        <v>4241207</v>
      </c>
      <c r="I60" s="24">
        <f>H60-(E60+F60+G60)</f>
        <v>1808606</v>
      </c>
    </row>
    <row r="61" spans="1:9" ht="33.75" customHeight="1">
      <c r="A61" s="15"/>
      <c r="B61" s="16"/>
      <c r="C61" s="16"/>
      <c r="D61" s="10">
        <v>2020</v>
      </c>
      <c r="E61" s="23">
        <f t="shared" si="2"/>
        <v>979961</v>
      </c>
      <c r="F61" s="23">
        <f t="shared" si="2"/>
        <v>744091</v>
      </c>
      <c r="G61" s="23">
        <f t="shared" si="2"/>
        <v>28572</v>
      </c>
      <c r="H61" s="23">
        <f>H11+H16+H21+H26+H31+H36+H41+H46+H51+H56</f>
        <v>4121662</v>
      </c>
      <c r="I61" s="24">
        <f>H61-(E61+F61+G61)</f>
        <v>2369038</v>
      </c>
    </row>
    <row r="62" spans="1:9" ht="18.75">
      <c r="A62" s="1"/>
      <c r="B62" s="1"/>
      <c r="C62" s="14"/>
      <c r="D62" s="14"/>
      <c r="E62" s="14"/>
      <c r="F62" s="1"/>
      <c r="G62" s="1"/>
      <c r="H62" s="14"/>
      <c r="I62" s="14"/>
    </row>
    <row r="63" spans="1:9" ht="18.75">
      <c r="A63" s="1"/>
      <c r="B63" s="1"/>
      <c r="C63" s="14"/>
      <c r="D63" s="14"/>
      <c r="E63" s="14"/>
      <c r="F63" s="1"/>
      <c r="G63" s="1"/>
      <c r="H63" s="14"/>
      <c r="I63" s="14"/>
    </row>
    <row r="64" spans="1:9" ht="18.75">
      <c r="A64" s="1"/>
      <c r="B64" s="1"/>
      <c r="C64" s="14"/>
      <c r="D64" s="14"/>
      <c r="E64" s="14"/>
      <c r="F64" s="1"/>
      <c r="G64" s="1"/>
      <c r="H64" s="14"/>
      <c r="I64" s="14"/>
    </row>
    <row r="65" spans="1:9" ht="18.75">
      <c r="A65" s="1"/>
      <c r="B65" s="1"/>
      <c r="C65" s="14"/>
      <c r="D65" s="14"/>
      <c r="E65" s="14"/>
      <c r="F65" s="1"/>
      <c r="G65" s="1"/>
      <c r="H65" s="14"/>
      <c r="I65" s="14"/>
    </row>
    <row r="66" spans="1:9" ht="18.75">
      <c r="A66" s="1"/>
      <c r="B66" s="14"/>
      <c r="C66" s="14"/>
      <c r="D66" s="14"/>
      <c r="E66" s="14"/>
      <c r="F66" s="1"/>
      <c r="G66" s="1"/>
      <c r="H66" s="14"/>
      <c r="I66" s="14"/>
    </row>
    <row r="67" spans="2:9" ht="18">
      <c r="B67" s="14"/>
      <c r="C67" s="14"/>
      <c r="D67" s="14"/>
      <c r="E67" s="14"/>
      <c r="F67" s="14"/>
      <c r="G67" s="14"/>
      <c r="H67" s="14"/>
      <c r="I67" s="14"/>
    </row>
    <row r="68" spans="2:9" ht="18">
      <c r="B68" s="14"/>
      <c r="C68" s="14"/>
      <c r="D68" s="14"/>
      <c r="E68" s="14"/>
      <c r="F68" s="14"/>
      <c r="G68" s="14"/>
      <c r="H68" s="14"/>
      <c r="I68" s="14"/>
    </row>
    <row r="69" spans="2:9" ht="18">
      <c r="B69" s="14"/>
      <c r="C69" s="14"/>
      <c r="D69" s="14"/>
      <c r="E69" s="14"/>
      <c r="F69" s="14"/>
      <c r="G69" s="14"/>
      <c r="H69" s="14"/>
      <c r="I69" s="14"/>
    </row>
    <row r="70" spans="2:9" ht="18">
      <c r="B70" s="14"/>
      <c r="C70" s="14"/>
      <c r="D70" s="14"/>
      <c r="E70" s="14"/>
      <c r="F70" s="14"/>
      <c r="G70" s="14"/>
      <c r="H70" s="14"/>
      <c r="I70" s="14"/>
    </row>
    <row r="71" spans="2:9" ht="18">
      <c r="B71" s="14"/>
      <c r="C71" s="14"/>
      <c r="D71" s="14"/>
      <c r="E71" s="14"/>
      <c r="F71" s="14"/>
      <c r="G71" s="14"/>
      <c r="H71" s="14"/>
      <c r="I71" s="14"/>
    </row>
    <row r="72" spans="2:9" ht="18">
      <c r="B72" s="14"/>
      <c r="C72" s="14"/>
      <c r="D72" s="14"/>
      <c r="E72" s="14"/>
      <c r="F72" s="14"/>
      <c r="G72" s="14"/>
      <c r="H72" s="14"/>
      <c r="I72" s="14"/>
    </row>
    <row r="73" spans="2:9" ht="18">
      <c r="B73" s="14"/>
      <c r="C73" s="14"/>
      <c r="D73" s="14"/>
      <c r="E73" s="14"/>
      <c r="F73" s="14"/>
      <c r="G73" s="14"/>
      <c r="H73" s="14"/>
      <c r="I73" s="14"/>
    </row>
    <row r="74" spans="2:9" ht="18">
      <c r="B74" s="14"/>
      <c r="C74" s="14"/>
      <c r="D74" s="14"/>
      <c r="E74" s="14"/>
      <c r="F74" s="14"/>
      <c r="G74" s="14"/>
      <c r="H74" s="14"/>
      <c r="I74" s="14"/>
    </row>
    <row r="75" spans="2:9" ht="18">
      <c r="B75" s="14"/>
      <c r="C75" s="14"/>
      <c r="D75" s="14"/>
      <c r="E75" s="14"/>
      <c r="F75" s="14"/>
      <c r="G75" s="14"/>
      <c r="H75" s="14"/>
      <c r="I75" s="14"/>
    </row>
    <row r="76" spans="3:9" ht="18">
      <c r="C76" s="14"/>
      <c r="D76" s="14"/>
      <c r="E76" s="14"/>
      <c r="F76" s="14"/>
      <c r="G76" s="14"/>
      <c r="H76" s="14"/>
      <c r="I76" s="14"/>
    </row>
  </sheetData>
  <sheetProtection/>
  <mergeCells count="34">
    <mergeCell ref="A1:H1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57:A61"/>
    <mergeCell ref="B57:B61"/>
    <mergeCell ref="C57:C61"/>
    <mergeCell ref="A47:A51"/>
    <mergeCell ref="B47:B51"/>
    <mergeCell ref="C47:C51"/>
    <mergeCell ref="A52:A56"/>
    <mergeCell ref="B52:B56"/>
    <mergeCell ref="C52:C56"/>
  </mergeCells>
  <printOptions/>
  <pageMargins left="0" right="0" top="0.15748031496062992" bottom="0.15748031496062992" header="0.31496062992125984" footer="0.31496062992125984"/>
  <pageSetup fitToHeight="0" horizontalDpi="600" verticalDpi="600" orientation="landscape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Бабась А.А.</cp:lastModifiedBy>
  <cp:lastPrinted>2017-10-04T11:31:00Z</cp:lastPrinted>
  <dcterms:created xsi:type="dcterms:W3CDTF">2017-10-03T06:25:14Z</dcterms:created>
  <dcterms:modified xsi:type="dcterms:W3CDTF">2017-10-04T11:31:58Z</dcterms:modified>
  <cp:category/>
  <cp:version/>
  <cp:contentType/>
  <cp:contentStatus/>
</cp:coreProperties>
</file>