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9020" windowHeight="9735" activeTab="0"/>
  </bookViews>
  <sheets>
    <sheet name="Лист1" sheetId="1" r:id="rId1"/>
  </sheets>
  <definedNames>
    <definedName name="_xlnm.Print_Area" localSheetId="0">'Лист1'!$A$1:$G$43</definedName>
  </definedNames>
  <calcPr fullCalcOnLoad="1"/>
</workbook>
</file>

<file path=xl/sharedStrings.xml><?xml version="1.0" encoding="utf-8"?>
<sst xmlns="http://schemas.openxmlformats.org/spreadsheetml/2006/main" count="48" uniqueCount="48">
  <si>
    <t xml:space="preserve">                              </t>
  </si>
  <si>
    <t xml:space="preserve">                                  </t>
  </si>
  <si>
    <t xml:space="preserve"> тыс.рублей</t>
  </si>
  <si>
    <t>Наименование</t>
  </si>
  <si>
    <t>Процент  выполнения     плана,                 %</t>
  </si>
  <si>
    <t>Темп роста,                      %</t>
  </si>
  <si>
    <t>г.Брянск</t>
  </si>
  <si>
    <t>Дятьковский район</t>
  </si>
  <si>
    <t>г.Клинцы</t>
  </si>
  <si>
    <t>г.Новозыбков</t>
  </si>
  <si>
    <t>г.Сельцо</t>
  </si>
  <si>
    <t>Брасовский район</t>
  </si>
  <si>
    <t>Брянский район</t>
  </si>
  <si>
    <t>Выгоничский район</t>
  </si>
  <si>
    <t>Гордеевский район</t>
  </si>
  <si>
    <t>Дубровский район</t>
  </si>
  <si>
    <t>Жирятинский район</t>
  </si>
  <si>
    <t>Жуковский район</t>
  </si>
  <si>
    <t>Злынковский район</t>
  </si>
  <si>
    <t>Карачевский район</t>
  </si>
  <si>
    <t>Клетнянский район</t>
  </si>
  <si>
    <t>Климовский район</t>
  </si>
  <si>
    <t>Клинцовский район</t>
  </si>
  <si>
    <t>Комаричский район</t>
  </si>
  <si>
    <t>Красногорский район</t>
  </si>
  <si>
    <t>Мглинский район</t>
  </si>
  <si>
    <t>Навлинский район</t>
  </si>
  <si>
    <t>Новозыбковский район</t>
  </si>
  <si>
    <t>Погарский район</t>
  </si>
  <si>
    <t>Почепский район</t>
  </si>
  <si>
    <t>Рогнединский район</t>
  </si>
  <si>
    <t>Севский район</t>
  </si>
  <si>
    <t>Стародубский район</t>
  </si>
  <si>
    <t>Суземский район</t>
  </si>
  <si>
    <t>Суражский район</t>
  </si>
  <si>
    <t>Трубчевский район</t>
  </si>
  <si>
    <t>Унечский район</t>
  </si>
  <si>
    <t>г. Фокино</t>
  </si>
  <si>
    <t>г.Стародуб</t>
  </si>
  <si>
    <t>Итого по МО*</t>
  </si>
  <si>
    <t>Областной бюджет</t>
  </si>
  <si>
    <t>Всего по области</t>
  </si>
  <si>
    <t>*сведения о поступлении в местные бюджеты приведены  исходя из данных бухгалтерского отчета (детализация).</t>
  </si>
  <si>
    <t>Отклонение   (+,-)                                    (2017 /2016)</t>
  </si>
  <si>
    <t xml:space="preserve">                                Анализ исполнения плана по мобилизации собственных доходов   в консодидированный бюджет области по состоянию на 01.09.2017 </t>
  </si>
  <si>
    <t>Факт на 01.09.2016</t>
  </si>
  <si>
    <t>План на 2017 год                   (по состоянию на 01.09.2017)</t>
  </si>
  <si>
    <t xml:space="preserve">Факт на 01.09.2017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</si>
</sst>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Arial Cyr"/>
      <family val="0"/>
    </font>
    <font>
      <sz val="12"/>
      <name val="Times New Roman"/>
      <family val="1"/>
    </font>
    <font>
      <b/>
      <sz val="10"/>
      <name val="Agency FB"/>
      <family val="2"/>
    </font>
    <font>
      <sz val="10"/>
      <name val="Agency FB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right"/>
    </xf>
    <xf numFmtId="1" fontId="6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0" fontId="4" fillId="0" borderId="10" xfId="0" applyFont="1" applyBorder="1" applyAlignment="1">
      <alignment wrapText="1"/>
    </xf>
    <xf numFmtId="3" fontId="48" fillId="0" borderId="11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/>
    </xf>
    <xf numFmtId="4" fontId="7" fillId="0" borderId="0" xfId="0" applyNumberFormat="1" applyFont="1" applyFill="1" applyBorder="1" applyAlignment="1">
      <alignment horizontal="right" shrinkToFit="1"/>
    </xf>
    <xf numFmtId="0" fontId="5" fillId="34" borderId="10" xfId="0" applyFont="1" applyFill="1" applyBorder="1" applyAlignment="1">
      <alignment wrapText="1"/>
    </xf>
    <xf numFmtId="3" fontId="5" fillId="34" borderId="11" xfId="0" applyNumberFormat="1" applyFont="1" applyFill="1" applyBorder="1" applyAlignment="1">
      <alignment horizontal="center" vertical="center" wrapText="1"/>
    </xf>
    <xf numFmtId="164" fontId="5" fillId="34" borderId="11" xfId="0" applyNumberFormat="1" applyFont="1" applyFill="1" applyBorder="1" applyAlignment="1">
      <alignment horizontal="center" vertical="center" wrapText="1"/>
    </xf>
    <xf numFmtId="3" fontId="5" fillId="34" borderId="12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wrapText="1"/>
    </xf>
    <xf numFmtId="3" fontId="5" fillId="34" borderId="14" xfId="0" applyNumberFormat="1" applyFont="1" applyFill="1" applyBorder="1" applyAlignment="1">
      <alignment horizontal="center" vertical="center" wrapText="1"/>
    </xf>
    <xf numFmtId="164" fontId="5" fillId="34" borderId="14" xfId="0" applyNumberFormat="1" applyFont="1" applyFill="1" applyBorder="1" applyAlignment="1">
      <alignment horizontal="center" vertical="center" wrapText="1"/>
    </xf>
    <xf numFmtId="3" fontId="5" fillId="34" borderId="15" xfId="0" applyNumberFormat="1" applyFont="1" applyFill="1" applyBorder="1" applyAlignment="1">
      <alignment horizontal="center" vertical="center" wrapText="1"/>
    </xf>
    <xf numFmtId="3" fontId="3" fillId="33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Border="1" applyAlignment="1">
      <alignment horizontal="right" shrinkToFit="1"/>
    </xf>
    <xf numFmtId="4" fontId="0" fillId="0" borderId="0" xfId="0" applyNumberFormat="1" applyBorder="1" applyAlignment="1">
      <alignment horizontal="right" shrinkToFit="1"/>
    </xf>
    <xf numFmtId="3" fontId="9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3" fontId="0" fillId="0" borderId="0" xfId="0" applyNumberFormat="1" applyBorder="1" applyAlignment="1">
      <alignment horizontal="right" shrinkToFit="1"/>
    </xf>
    <xf numFmtId="14" fontId="8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3" fontId="48" fillId="0" borderId="16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4" fillId="0" borderId="17" xfId="0" applyFont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justify"/>
    </xf>
    <xf numFmtId="0" fontId="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view="pageBreakPreview" zoomScale="60" zoomScalePageLayoutView="0" workbookViewId="0" topLeftCell="A1">
      <selection activeCell="H38" sqref="H38"/>
    </sheetView>
  </sheetViews>
  <sheetFormatPr defaultColWidth="9.140625" defaultRowHeight="15"/>
  <cols>
    <col min="1" max="1" width="31.00390625" style="1" customWidth="1"/>
    <col min="2" max="2" width="24.421875" style="1" customWidth="1"/>
    <col min="3" max="3" width="28.28125" style="1" customWidth="1"/>
    <col min="4" max="4" width="24.28125" style="1" customWidth="1"/>
    <col min="5" max="5" width="17.28125" style="1" customWidth="1"/>
    <col min="6" max="6" width="15.8515625" style="1" customWidth="1"/>
    <col min="7" max="7" width="21.28125" style="1" customWidth="1"/>
    <col min="8" max="8" width="39.8515625" style="1" customWidth="1"/>
    <col min="9" max="16384" width="9.140625" style="1" customWidth="1"/>
  </cols>
  <sheetData>
    <row r="1" spans="1:7" ht="59.25" customHeight="1">
      <c r="A1" s="33" t="s">
        <v>44</v>
      </c>
      <c r="B1" s="33"/>
      <c r="C1" s="33"/>
      <c r="D1" s="33"/>
      <c r="E1" s="33"/>
      <c r="F1" s="33"/>
      <c r="G1" s="33"/>
    </row>
    <row r="2" spans="1:7" s="3" customFormat="1" ht="17.25" customHeight="1">
      <c r="A2" s="34" t="s">
        <v>0</v>
      </c>
      <c r="B2" s="35"/>
      <c r="C2" s="35"/>
      <c r="D2" s="35"/>
      <c r="E2" s="35"/>
      <c r="F2" s="2"/>
      <c r="G2" s="2"/>
    </row>
    <row r="3" spans="1:7" ht="19.5" customHeight="1" thickBot="1">
      <c r="A3" s="4" t="s">
        <v>1</v>
      </c>
      <c r="B3" s="36"/>
      <c r="C3" s="36"/>
      <c r="D3" s="36"/>
      <c r="E3" s="36"/>
      <c r="G3" s="5" t="s">
        <v>2</v>
      </c>
    </row>
    <row r="4" spans="1:8" s="7" customFormat="1" ht="20.25">
      <c r="A4" s="37" t="s">
        <v>3</v>
      </c>
      <c r="B4" s="39" t="s">
        <v>45</v>
      </c>
      <c r="C4" s="39" t="s">
        <v>46</v>
      </c>
      <c r="D4" s="39" t="s">
        <v>47</v>
      </c>
      <c r="E4" s="39" t="s">
        <v>4</v>
      </c>
      <c r="F4" s="39" t="s">
        <v>5</v>
      </c>
      <c r="G4" s="41" t="s">
        <v>43</v>
      </c>
      <c r="H4" s="6"/>
    </row>
    <row r="5" spans="1:8" s="7" customFormat="1" ht="107.25" customHeight="1">
      <c r="A5" s="38"/>
      <c r="B5" s="40"/>
      <c r="C5" s="40"/>
      <c r="D5" s="40"/>
      <c r="E5" s="40"/>
      <c r="F5" s="40"/>
      <c r="G5" s="42"/>
      <c r="H5" s="6"/>
    </row>
    <row r="6" spans="1:7" ht="20.25">
      <c r="A6" s="8" t="s">
        <v>6</v>
      </c>
      <c r="B6" s="32">
        <v>1670546.48186</v>
      </c>
      <c r="C6" s="9">
        <v>2711219.5</v>
      </c>
      <c r="D6" s="9">
        <v>1711894.00401</v>
      </c>
      <c r="E6" s="10">
        <f>D6/C6*100</f>
        <v>63.141106945048165</v>
      </c>
      <c r="F6" s="10">
        <f>D6/B6*100</f>
        <v>102.47508959487097</v>
      </c>
      <c r="G6" s="11">
        <f aca="true" t="shared" si="0" ref="G6:G41">D6-B6</f>
        <v>41347.52215000009</v>
      </c>
    </row>
    <row r="7" spans="1:7" ht="20.25">
      <c r="A7" s="8" t="s">
        <v>7</v>
      </c>
      <c r="B7" s="32">
        <v>175921.78658</v>
      </c>
      <c r="C7" s="9">
        <v>293406.5105</v>
      </c>
      <c r="D7" s="9">
        <v>182980.17351</v>
      </c>
      <c r="E7" s="10">
        <f>D7/C7*100</f>
        <v>62.36404679575098</v>
      </c>
      <c r="F7" s="10">
        <f aca="true" t="shared" si="1" ref="F7:F41">D7/B7*100</f>
        <v>104.01223013204803</v>
      </c>
      <c r="G7" s="11">
        <f t="shared" si="0"/>
        <v>7058.386929999979</v>
      </c>
    </row>
    <row r="8" spans="1:7" ht="20.25">
      <c r="A8" s="8" t="s">
        <v>8</v>
      </c>
      <c r="B8" s="32">
        <v>236828.85363</v>
      </c>
      <c r="C8" s="9">
        <v>352310.79497000005</v>
      </c>
      <c r="D8" s="9">
        <v>242079.00625</v>
      </c>
      <c r="E8" s="10">
        <f aca="true" t="shared" si="2" ref="E8:E41">D8/C8*100</f>
        <v>68.71177656381874</v>
      </c>
      <c r="F8" s="10">
        <f t="shared" si="1"/>
        <v>102.21685514223802</v>
      </c>
      <c r="G8" s="11">
        <f t="shared" si="0"/>
        <v>5250.152620000008</v>
      </c>
    </row>
    <row r="9" spans="1:7" ht="19.5" customHeight="1">
      <c r="A9" s="8" t="s">
        <v>9</v>
      </c>
      <c r="B9" s="32">
        <v>170797.71432</v>
      </c>
      <c r="C9" s="9">
        <v>259766</v>
      </c>
      <c r="D9" s="9">
        <v>172732.1889</v>
      </c>
      <c r="E9" s="10">
        <f t="shared" si="2"/>
        <v>66.49530304196854</v>
      </c>
      <c r="F9" s="10">
        <f t="shared" si="1"/>
        <v>101.13261151514922</v>
      </c>
      <c r="G9" s="11">
        <f t="shared" si="0"/>
        <v>1934.4745800000092</v>
      </c>
    </row>
    <row r="10" spans="1:7" ht="18" customHeight="1">
      <c r="A10" s="8" t="s">
        <v>10</v>
      </c>
      <c r="B10" s="32">
        <v>50335.249859999996</v>
      </c>
      <c r="C10" s="9">
        <v>100071.6751</v>
      </c>
      <c r="D10" s="9">
        <v>66198.15063</v>
      </c>
      <c r="E10" s="10">
        <f t="shared" si="2"/>
        <v>66.15073702308797</v>
      </c>
      <c r="F10" s="10">
        <f t="shared" si="1"/>
        <v>131.51449692634944</v>
      </c>
      <c r="G10" s="11">
        <f t="shared" si="0"/>
        <v>15862.900770000007</v>
      </c>
    </row>
    <row r="11" spans="1:7" ht="19.5" customHeight="1">
      <c r="A11" s="8" t="s">
        <v>11</v>
      </c>
      <c r="B11" s="32">
        <v>63733.86372</v>
      </c>
      <c r="C11" s="9">
        <v>103952.78421</v>
      </c>
      <c r="D11" s="9">
        <v>63247.95588</v>
      </c>
      <c r="E11" s="10">
        <f t="shared" si="2"/>
        <v>60.84296477545976</v>
      </c>
      <c r="F11" s="10">
        <f t="shared" si="1"/>
        <v>99.23759864593377</v>
      </c>
      <c r="G11" s="11">
        <f t="shared" si="0"/>
        <v>-485.90783999999985</v>
      </c>
    </row>
    <row r="12" spans="1:7" ht="20.25" customHeight="1">
      <c r="A12" s="8" t="s">
        <v>12</v>
      </c>
      <c r="B12" s="32">
        <v>262824.6129</v>
      </c>
      <c r="C12" s="9">
        <v>397609.435</v>
      </c>
      <c r="D12" s="9">
        <v>236208.8261</v>
      </c>
      <c r="E12" s="10">
        <f t="shared" si="2"/>
        <v>59.407248749014215</v>
      </c>
      <c r="F12" s="10">
        <f t="shared" si="1"/>
        <v>89.87317568688789</v>
      </c>
      <c r="G12" s="11">
        <f t="shared" si="0"/>
        <v>-26615.7868</v>
      </c>
    </row>
    <row r="13" spans="1:7" ht="21" customHeight="1">
      <c r="A13" s="8" t="s">
        <v>13</v>
      </c>
      <c r="B13" s="32">
        <v>75951.12096</v>
      </c>
      <c r="C13" s="9">
        <v>173741.312</v>
      </c>
      <c r="D13" s="9">
        <v>126604.58301</v>
      </c>
      <c r="E13" s="10">
        <f t="shared" si="2"/>
        <v>72.86959074534903</v>
      </c>
      <c r="F13" s="10">
        <f t="shared" si="1"/>
        <v>166.69218493388252</v>
      </c>
      <c r="G13" s="11">
        <f t="shared" si="0"/>
        <v>50653.46205</v>
      </c>
    </row>
    <row r="14" spans="1:7" ht="19.5" customHeight="1">
      <c r="A14" s="8" t="s">
        <v>14</v>
      </c>
      <c r="B14" s="32">
        <v>25775.63859</v>
      </c>
      <c r="C14" s="9">
        <v>34788.976</v>
      </c>
      <c r="D14" s="9">
        <v>23568.386449999998</v>
      </c>
      <c r="E14" s="10">
        <f t="shared" si="2"/>
        <v>67.74670933113983</v>
      </c>
      <c r="F14" s="10">
        <f t="shared" si="1"/>
        <v>91.43667330571459</v>
      </c>
      <c r="G14" s="11">
        <f t="shared" si="0"/>
        <v>-2207.2521400000005</v>
      </c>
    </row>
    <row r="15" spans="1:7" ht="20.25" customHeight="1">
      <c r="A15" s="8" t="s">
        <v>15</v>
      </c>
      <c r="B15" s="32">
        <v>55965.16525</v>
      </c>
      <c r="C15" s="9">
        <v>92847.582</v>
      </c>
      <c r="D15" s="9">
        <v>60571.85582</v>
      </c>
      <c r="E15" s="10">
        <f t="shared" si="2"/>
        <v>65.23794644431344</v>
      </c>
      <c r="F15" s="10">
        <f t="shared" si="1"/>
        <v>108.23135346678887</v>
      </c>
      <c r="G15" s="11">
        <f t="shared" si="0"/>
        <v>4606.690569999999</v>
      </c>
    </row>
    <row r="16" spans="1:7" ht="20.25" customHeight="1">
      <c r="A16" s="8" t="s">
        <v>16</v>
      </c>
      <c r="B16" s="32">
        <v>31149.26866</v>
      </c>
      <c r="C16" s="9">
        <v>63501.23</v>
      </c>
      <c r="D16" s="9">
        <v>51321.91118</v>
      </c>
      <c r="E16" s="10">
        <f t="shared" si="2"/>
        <v>80.82034187369284</v>
      </c>
      <c r="F16" s="10">
        <f t="shared" si="1"/>
        <v>164.76120752685435</v>
      </c>
      <c r="G16" s="11">
        <f t="shared" si="0"/>
        <v>20172.64252</v>
      </c>
    </row>
    <row r="17" spans="1:7" ht="19.5" customHeight="1">
      <c r="A17" s="8" t="s">
        <v>17</v>
      </c>
      <c r="B17" s="32">
        <v>122375.17536</v>
      </c>
      <c r="C17" s="9">
        <v>177593.56837</v>
      </c>
      <c r="D17" s="9">
        <v>110550.51963</v>
      </c>
      <c r="E17" s="10">
        <f t="shared" si="2"/>
        <v>62.249168505741196</v>
      </c>
      <c r="F17" s="10">
        <f t="shared" si="1"/>
        <v>90.33737382176201</v>
      </c>
      <c r="G17" s="11">
        <f t="shared" si="0"/>
        <v>-11824.655729999999</v>
      </c>
    </row>
    <row r="18" spans="1:7" ht="20.25" customHeight="1">
      <c r="A18" s="8" t="s">
        <v>18</v>
      </c>
      <c r="B18" s="32">
        <v>40398.14454</v>
      </c>
      <c r="C18" s="9">
        <v>55238.33181</v>
      </c>
      <c r="D18" s="9">
        <v>34492.114689999995</v>
      </c>
      <c r="E18" s="10">
        <f t="shared" si="2"/>
        <v>62.44235399548354</v>
      </c>
      <c r="F18" s="10">
        <f t="shared" si="1"/>
        <v>85.38044279694039</v>
      </c>
      <c r="G18" s="11">
        <f t="shared" si="0"/>
        <v>-5906.029850000006</v>
      </c>
    </row>
    <row r="19" spans="1:7" ht="20.25" customHeight="1">
      <c r="A19" s="8" t="s">
        <v>19</v>
      </c>
      <c r="B19" s="32">
        <v>125489.97314</v>
      </c>
      <c r="C19" s="9">
        <v>192443.476</v>
      </c>
      <c r="D19" s="9">
        <v>127327.07206</v>
      </c>
      <c r="E19" s="10">
        <f t="shared" si="2"/>
        <v>66.16336116273436</v>
      </c>
      <c r="F19" s="10">
        <f t="shared" si="1"/>
        <v>101.4639408026253</v>
      </c>
      <c r="G19" s="11">
        <f t="shared" si="0"/>
        <v>1837.098920000004</v>
      </c>
    </row>
    <row r="20" spans="1:7" ht="21" customHeight="1">
      <c r="A20" s="8" t="s">
        <v>20</v>
      </c>
      <c r="B20" s="32">
        <v>44855.451030000004</v>
      </c>
      <c r="C20" s="9">
        <v>71283.6</v>
      </c>
      <c r="D20" s="9">
        <v>57925.55598</v>
      </c>
      <c r="E20" s="10">
        <f t="shared" si="2"/>
        <v>81.26070509906907</v>
      </c>
      <c r="F20" s="10">
        <f t="shared" si="1"/>
        <v>129.1382756161754</v>
      </c>
      <c r="G20" s="11">
        <f t="shared" si="0"/>
        <v>13070.104949999994</v>
      </c>
    </row>
    <row r="21" spans="1:7" ht="21.75" customHeight="1">
      <c r="A21" s="8" t="s">
        <v>21</v>
      </c>
      <c r="B21" s="32">
        <v>87483.68686</v>
      </c>
      <c r="C21" s="9">
        <v>147868.48906999998</v>
      </c>
      <c r="D21" s="9">
        <v>113000.32049</v>
      </c>
      <c r="E21" s="10">
        <f t="shared" si="2"/>
        <v>76.41947327703225</v>
      </c>
      <c r="F21" s="10">
        <f t="shared" si="1"/>
        <v>129.16730483802564</v>
      </c>
      <c r="G21" s="11">
        <f t="shared" si="0"/>
        <v>25516.633629999997</v>
      </c>
    </row>
    <row r="22" spans="1:7" ht="21" customHeight="1">
      <c r="A22" s="8" t="s">
        <v>22</v>
      </c>
      <c r="B22" s="32">
        <v>46852.70167</v>
      </c>
      <c r="C22" s="9">
        <v>77444.986</v>
      </c>
      <c r="D22" s="9">
        <v>56209.73183</v>
      </c>
      <c r="E22" s="10">
        <f t="shared" si="2"/>
        <v>72.5802078781446</v>
      </c>
      <c r="F22" s="10">
        <f t="shared" si="1"/>
        <v>119.97116457852279</v>
      </c>
      <c r="G22" s="11">
        <f t="shared" si="0"/>
        <v>9357.030159999995</v>
      </c>
    </row>
    <row r="23" spans="1:7" ht="20.25" customHeight="1">
      <c r="A23" s="8" t="s">
        <v>23</v>
      </c>
      <c r="B23" s="32">
        <v>69229.16409</v>
      </c>
      <c r="C23" s="9">
        <v>97047.1</v>
      </c>
      <c r="D23" s="9">
        <v>60328.37297</v>
      </c>
      <c r="E23" s="10">
        <f t="shared" si="2"/>
        <v>62.16401414364777</v>
      </c>
      <c r="F23" s="10">
        <f t="shared" si="1"/>
        <v>87.14300362138027</v>
      </c>
      <c r="G23" s="11">
        <f t="shared" si="0"/>
        <v>-8900.791120000009</v>
      </c>
    </row>
    <row r="24" spans="1:7" ht="21.75" customHeight="1">
      <c r="A24" s="8" t="s">
        <v>24</v>
      </c>
      <c r="B24" s="32">
        <v>32208.27349</v>
      </c>
      <c r="C24" s="9">
        <v>46148.91355</v>
      </c>
      <c r="D24" s="9">
        <v>32667.15871</v>
      </c>
      <c r="E24" s="10">
        <f t="shared" si="2"/>
        <v>70.78640903345817</v>
      </c>
      <c r="F24" s="10">
        <f t="shared" si="1"/>
        <v>101.42474330436393</v>
      </c>
      <c r="G24" s="11">
        <f t="shared" si="0"/>
        <v>458.8852200000001</v>
      </c>
    </row>
    <row r="25" spans="1:7" ht="20.25" customHeight="1">
      <c r="A25" s="8" t="s">
        <v>25</v>
      </c>
      <c r="B25" s="32">
        <v>59817.09358</v>
      </c>
      <c r="C25" s="9">
        <v>105052.43768999999</v>
      </c>
      <c r="D25" s="9">
        <v>70794.86587000001</v>
      </c>
      <c r="E25" s="10">
        <f t="shared" si="2"/>
        <v>67.39002675874033</v>
      </c>
      <c r="F25" s="10">
        <f t="shared" si="1"/>
        <v>118.3522328367864</v>
      </c>
      <c r="G25" s="11">
        <f t="shared" si="0"/>
        <v>10977.772290000008</v>
      </c>
    </row>
    <row r="26" spans="1:7" ht="20.25" customHeight="1">
      <c r="A26" s="8" t="s">
        <v>26</v>
      </c>
      <c r="B26" s="32">
        <v>83796.54488</v>
      </c>
      <c r="C26" s="9">
        <v>125939.478</v>
      </c>
      <c r="D26" s="9">
        <v>85746.52205</v>
      </c>
      <c r="E26" s="10">
        <f t="shared" si="2"/>
        <v>68.0854990124701</v>
      </c>
      <c r="F26" s="10">
        <f t="shared" si="1"/>
        <v>102.32703767535098</v>
      </c>
      <c r="G26" s="11">
        <f t="shared" si="0"/>
        <v>1949.9771699999983</v>
      </c>
    </row>
    <row r="27" spans="1:7" ht="21" customHeight="1">
      <c r="A27" s="8" t="s">
        <v>27</v>
      </c>
      <c r="B27" s="32">
        <v>19896.95357</v>
      </c>
      <c r="C27" s="9">
        <v>31912.817</v>
      </c>
      <c r="D27" s="9">
        <v>20568.338399999997</v>
      </c>
      <c r="E27" s="10">
        <f t="shared" si="2"/>
        <v>64.45165401725582</v>
      </c>
      <c r="F27" s="10">
        <f t="shared" si="1"/>
        <v>103.37430967830316</v>
      </c>
      <c r="G27" s="11">
        <f t="shared" si="0"/>
        <v>671.3848299999954</v>
      </c>
    </row>
    <row r="28" spans="1:7" ht="20.25" customHeight="1">
      <c r="A28" s="8" t="s">
        <v>28</v>
      </c>
      <c r="B28" s="32">
        <v>101262.15507</v>
      </c>
      <c r="C28" s="9">
        <v>162927.6021</v>
      </c>
      <c r="D28" s="9">
        <v>105978.93011</v>
      </c>
      <c r="E28" s="10">
        <f t="shared" si="2"/>
        <v>65.04663957734637</v>
      </c>
      <c r="F28" s="10">
        <f t="shared" si="1"/>
        <v>104.65798405805151</v>
      </c>
      <c r="G28" s="11">
        <f t="shared" si="0"/>
        <v>4716.775040000008</v>
      </c>
    </row>
    <row r="29" spans="1:7" ht="21.75" customHeight="1">
      <c r="A29" s="8" t="s">
        <v>29</v>
      </c>
      <c r="B29" s="32">
        <v>121726.33677</v>
      </c>
      <c r="C29" s="9">
        <v>194588.47808</v>
      </c>
      <c r="D29" s="9">
        <v>116774.87078</v>
      </c>
      <c r="E29" s="10">
        <f t="shared" si="2"/>
        <v>60.01119487248934</v>
      </c>
      <c r="F29" s="10">
        <f t="shared" si="1"/>
        <v>95.93229688711021</v>
      </c>
      <c r="G29" s="11">
        <f t="shared" si="0"/>
        <v>-4951.465989999997</v>
      </c>
    </row>
    <row r="30" spans="1:7" ht="21.75" customHeight="1">
      <c r="A30" s="8" t="s">
        <v>30</v>
      </c>
      <c r="B30" s="32">
        <v>35370.77093</v>
      </c>
      <c r="C30" s="9">
        <v>64447.3</v>
      </c>
      <c r="D30" s="9">
        <v>44782.56041</v>
      </c>
      <c r="E30" s="10">
        <f t="shared" si="2"/>
        <v>69.48710094914759</v>
      </c>
      <c r="F30" s="10">
        <f t="shared" si="1"/>
        <v>126.60894640556822</v>
      </c>
      <c r="G30" s="11">
        <f t="shared" si="0"/>
        <v>9411.78948</v>
      </c>
    </row>
    <row r="31" spans="1:7" ht="22.5" customHeight="1">
      <c r="A31" s="8" t="s">
        <v>31</v>
      </c>
      <c r="B31" s="32">
        <v>67533.71170999999</v>
      </c>
      <c r="C31" s="9">
        <v>117795.44234000001</v>
      </c>
      <c r="D31" s="9">
        <v>65394.05918</v>
      </c>
      <c r="E31" s="10">
        <f t="shared" si="2"/>
        <v>55.51493154654425</v>
      </c>
      <c r="F31" s="10">
        <f t="shared" si="1"/>
        <v>96.83172673939796</v>
      </c>
      <c r="G31" s="11">
        <f t="shared" si="0"/>
        <v>-2139.652529999992</v>
      </c>
    </row>
    <row r="32" spans="1:7" ht="22.5" customHeight="1">
      <c r="A32" s="8" t="s">
        <v>32</v>
      </c>
      <c r="B32" s="32">
        <v>102677.90064</v>
      </c>
      <c r="C32" s="9">
        <v>146776.2</v>
      </c>
      <c r="D32" s="9">
        <v>127184.12165999999</v>
      </c>
      <c r="E32" s="10">
        <f t="shared" si="2"/>
        <v>86.65173349630251</v>
      </c>
      <c r="F32" s="10">
        <f t="shared" si="1"/>
        <v>123.86708421895133</v>
      </c>
      <c r="G32" s="11">
        <f t="shared" si="0"/>
        <v>24506.221019999983</v>
      </c>
    </row>
    <row r="33" spans="1:7" ht="23.25" customHeight="1">
      <c r="A33" s="8" t="s">
        <v>33</v>
      </c>
      <c r="B33" s="32">
        <v>65217.672049999994</v>
      </c>
      <c r="C33" s="9">
        <v>100328.55441</v>
      </c>
      <c r="D33" s="9">
        <v>60466.69963</v>
      </c>
      <c r="E33" s="10">
        <f t="shared" si="2"/>
        <v>60.26868421017849</v>
      </c>
      <c r="F33" s="10">
        <f t="shared" si="1"/>
        <v>92.71520698200084</v>
      </c>
      <c r="G33" s="11">
        <f t="shared" si="0"/>
        <v>-4750.972419999991</v>
      </c>
    </row>
    <row r="34" spans="1:7" ht="21" customHeight="1">
      <c r="A34" s="8" t="s">
        <v>34</v>
      </c>
      <c r="B34" s="32">
        <v>78520.74346</v>
      </c>
      <c r="C34" s="9">
        <v>137813.41021</v>
      </c>
      <c r="D34" s="9">
        <v>95660.64034</v>
      </c>
      <c r="E34" s="10">
        <f t="shared" si="2"/>
        <v>69.41315812026737</v>
      </c>
      <c r="F34" s="10">
        <f t="shared" si="1"/>
        <v>121.82849540737142</v>
      </c>
      <c r="G34" s="11">
        <f t="shared" si="0"/>
        <v>17139.89688</v>
      </c>
    </row>
    <row r="35" spans="1:8" ht="20.25" customHeight="1">
      <c r="A35" s="8" t="s">
        <v>35</v>
      </c>
      <c r="B35" s="32">
        <v>102863.37909999999</v>
      </c>
      <c r="C35" s="9">
        <v>179164.542</v>
      </c>
      <c r="D35" s="9">
        <v>113556.19084000001</v>
      </c>
      <c r="E35" s="10">
        <f t="shared" si="2"/>
        <v>63.380951148246744</v>
      </c>
      <c r="F35" s="10">
        <f t="shared" si="1"/>
        <v>110.39515893173689</v>
      </c>
      <c r="G35" s="11">
        <f t="shared" si="0"/>
        <v>10692.81174000002</v>
      </c>
      <c r="H35" s="12"/>
    </row>
    <row r="36" spans="1:7" ht="21.75" customHeight="1">
      <c r="A36" s="8" t="s">
        <v>36</v>
      </c>
      <c r="B36" s="32">
        <v>143348.94900999998</v>
      </c>
      <c r="C36" s="9">
        <v>241703.501</v>
      </c>
      <c r="D36" s="9">
        <v>165406.36357</v>
      </c>
      <c r="E36" s="10">
        <f t="shared" si="2"/>
        <v>68.43358200674139</v>
      </c>
      <c r="F36" s="10">
        <f t="shared" si="1"/>
        <v>115.38721749432659</v>
      </c>
      <c r="G36" s="11">
        <f t="shared" si="0"/>
        <v>22057.414560000005</v>
      </c>
    </row>
    <row r="37" spans="1:10" ht="20.25">
      <c r="A37" s="8" t="s">
        <v>37</v>
      </c>
      <c r="B37" s="32">
        <v>49927.72292</v>
      </c>
      <c r="C37" s="9">
        <v>74105.97193000001</v>
      </c>
      <c r="D37" s="9">
        <v>45964.48837</v>
      </c>
      <c r="E37" s="10">
        <f t="shared" si="2"/>
        <v>62.02534987789882</v>
      </c>
      <c r="F37" s="10">
        <f t="shared" si="1"/>
        <v>92.06205627212289</v>
      </c>
      <c r="G37" s="11">
        <f t="shared" si="0"/>
        <v>-3963.234550000001</v>
      </c>
      <c r="H37" s="13"/>
      <c r="I37" s="13"/>
      <c r="J37" s="13"/>
    </row>
    <row r="38" spans="1:7" ht="20.25">
      <c r="A38" s="8" t="s">
        <v>38</v>
      </c>
      <c r="B38" s="32">
        <v>70512.57493</v>
      </c>
      <c r="C38" s="9">
        <v>110323.153</v>
      </c>
      <c r="D38" s="9">
        <v>70899.39409</v>
      </c>
      <c r="E38" s="10">
        <f t="shared" si="2"/>
        <v>64.26519924607304</v>
      </c>
      <c r="F38" s="10">
        <f t="shared" si="1"/>
        <v>100.54858181024306</v>
      </c>
      <c r="G38" s="11">
        <f t="shared" si="0"/>
        <v>386.8191599999991</v>
      </c>
    </row>
    <row r="39" spans="1:8" s="7" customFormat="1" ht="42" customHeight="1">
      <c r="A39" s="14" t="s">
        <v>39</v>
      </c>
      <c r="B39" s="15">
        <f>SUM(B6:B38)</f>
        <v>4491194.835129999</v>
      </c>
      <c r="C39" s="15">
        <f>SUM(C6:C38)</f>
        <v>7241163.1523400005</v>
      </c>
      <c r="D39" s="15">
        <f>SUM(D6:D38)</f>
        <v>4719085.9334</v>
      </c>
      <c r="E39" s="16">
        <f>D39/C39*100</f>
        <v>65.17027491467329</v>
      </c>
      <c r="F39" s="16">
        <f t="shared" si="1"/>
        <v>105.07417528376735</v>
      </c>
      <c r="G39" s="17">
        <f t="shared" si="0"/>
        <v>227891.09827000182</v>
      </c>
      <c r="H39" s="6"/>
    </row>
    <row r="40" spans="1:7" ht="36" customHeight="1">
      <c r="A40" s="14" t="s">
        <v>40</v>
      </c>
      <c r="B40" s="15">
        <v>15223747.40858</v>
      </c>
      <c r="C40" s="15">
        <v>22623064</v>
      </c>
      <c r="D40" s="15">
        <v>15970251.31357</v>
      </c>
      <c r="E40" s="16">
        <f t="shared" si="2"/>
        <v>70.5927866957809</v>
      </c>
      <c r="F40" s="16">
        <f t="shared" si="1"/>
        <v>104.90354894202511</v>
      </c>
      <c r="G40" s="17">
        <f t="shared" si="0"/>
        <v>746503.9049900007</v>
      </c>
    </row>
    <row r="41" spans="1:8" s="7" customFormat="1" ht="43.5" customHeight="1" thickBot="1">
      <c r="A41" s="18" t="s">
        <v>41</v>
      </c>
      <c r="B41" s="19">
        <f>B39+B40</f>
        <v>19714942.243709996</v>
      </c>
      <c r="C41" s="19">
        <f>C39+C40</f>
        <v>29864227.152340002</v>
      </c>
      <c r="D41" s="19">
        <f>D39+D40</f>
        <v>20689337.24697</v>
      </c>
      <c r="E41" s="20">
        <f t="shared" si="2"/>
        <v>69.27799317033019</v>
      </c>
      <c r="F41" s="20">
        <f t="shared" si="1"/>
        <v>104.9424187563668</v>
      </c>
      <c r="G41" s="21">
        <f t="shared" si="0"/>
        <v>974395.0032600053</v>
      </c>
      <c r="H41" s="22"/>
    </row>
    <row r="42" spans="1:4" ht="32.25" customHeight="1">
      <c r="A42" s="23" t="s">
        <v>42</v>
      </c>
      <c r="B42" s="24"/>
      <c r="C42" s="25"/>
      <c r="D42" s="25"/>
    </row>
    <row r="44" spans="1:6" ht="20.25">
      <c r="A44" s="23"/>
      <c r="C44" s="26"/>
      <c r="D44" s="27"/>
      <c r="F44" s="25"/>
    </row>
    <row r="45" spans="1:8" ht="56.25" customHeight="1">
      <c r="A45" s="28"/>
      <c r="B45" s="12"/>
      <c r="C45" s="29"/>
      <c r="D45" s="12"/>
      <c r="G45" s="12"/>
      <c r="H45" s="1">
        <v>1000</v>
      </c>
    </row>
    <row r="46" spans="1:7" ht="20.25">
      <c r="A46" s="43"/>
      <c r="B46" s="44"/>
      <c r="C46" s="44"/>
      <c r="D46" s="44"/>
      <c r="E46" s="44"/>
      <c r="F46" s="44"/>
      <c r="G46" s="44"/>
    </row>
    <row r="47" spans="1:3" ht="20.25">
      <c r="A47" s="30"/>
      <c r="C47" s="25"/>
    </row>
    <row r="48" spans="3:4" ht="20.25">
      <c r="C48" s="31"/>
      <c r="D48" s="31"/>
    </row>
    <row r="49" ht="20.25">
      <c r="D49" s="12"/>
    </row>
  </sheetData>
  <sheetProtection/>
  <mergeCells count="11">
    <mergeCell ref="A46:G46"/>
    <mergeCell ref="A1:G1"/>
    <mergeCell ref="A2:E2"/>
    <mergeCell ref="B3:E3"/>
    <mergeCell ref="A4:A5"/>
    <mergeCell ref="B4:B5"/>
    <mergeCell ref="C4:C5"/>
    <mergeCell ref="D4:D5"/>
    <mergeCell ref="E4:E5"/>
    <mergeCell ref="F4:F5"/>
    <mergeCell ref="G4:G5"/>
  </mergeCells>
  <printOptions/>
  <pageMargins left="0.11811023622047245" right="0" top="0.7480314960629921" bottom="0.7480314960629921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Сурова Н.В.</dc:creator>
  <cp:keywords/>
  <dc:description/>
  <cp:lastModifiedBy>Кузьменко О.Ф.</cp:lastModifiedBy>
  <cp:lastPrinted>2017-08-29T11:16:23Z</cp:lastPrinted>
  <dcterms:created xsi:type="dcterms:W3CDTF">2016-05-17T06:39:03Z</dcterms:created>
  <dcterms:modified xsi:type="dcterms:W3CDTF">2017-09-13T12:57:29Z</dcterms:modified>
  <cp:category/>
  <cp:version/>
  <cp:contentType/>
  <cp:contentStatus/>
</cp:coreProperties>
</file>