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979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<sst xmlns="http://schemas.openxmlformats.org/spreadsheetml/2006/main" count="48" uniqueCount="48">
  <si>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</si>
  <si>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</si>
  <si>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</si>
  <si>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</si>
  <si>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</si>
  <si>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</si>
  <si>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</si>
  <si>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</si>
  <si>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</si>
  <si>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</si>
  <si>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</si>
  <si>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</si>
  <si>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</si>
  <si>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</si>
  <si>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</si>
  <si>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</si>
  <si>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</si>
  <si>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</si>
  <si>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</si>
  <si>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</si>
  <si>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</si>
  <si>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</si>
  <si>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</si>
  <si>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</si>
  <si>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</si>
  <si>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</si>
  <si>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</si>
  <si>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</si>
  <si>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</si>
  <si>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</si>
  <si>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</si>
  <si>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</si>
  <si>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</si>
  <si>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</si>
  <si>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</si>
  <si>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</si>
  <si>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</si>
  <si>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</si>
  <si>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</si>
  <si>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</si>
  <si>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</si>
  <si>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</si>
  <si>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</si>
  <si>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(2017 /2016)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</si>
  <si>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01.07.2017 </t>
  </si>
  <si>
    <t>Факт на 01.07.2016</t>
  </si>
  <si>
    <t>План на 2017 год                   (по состоянию на 01.07.2017)</t>
  </si>
  <si>
    <t xml:space="preserve">Факт на 01.07.2017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</si>
</sst>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="60" zoomScalePageLayoutView="0" workbookViewId="0" topLeftCell="A1">
      <selection activeCell="F47" sqref="F47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5" t="s">
        <v>44</v>
      </c>
      <c r="B1" s="35"/>
      <c r="C1" s="35"/>
      <c r="D1" s="35"/>
      <c r="E1" s="35"/>
      <c r="F1" s="35"/>
      <c r="G1" s="35"/>
    </row>
    <row r="2" spans="1:7" s="3" customFormat="1" ht="17.25" customHeight="1">
      <c r="A2" s="36" t="s">
        <v>0</v>
      </c>
      <c r="B2" s="37"/>
      <c r="C2" s="37"/>
      <c r="D2" s="37"/>
      <c r="E2" s="37"/>
      <c r="F2" s="2"/>
      <c r="G2" s="2"/>
    </row>
    <row r="3" spans="1:7" ht="19.5" customHeight="1" thickBot="1">
      <c r="A3" s="4" t="s">
        <v>1</v>
      </c>
      <c r="B3" s="38"/>
      <c r="C3" s="38"/>
      <c r="D3" s="38"/>
      <c r="E3" s="38"/>
      <c r="G3" s="5" t="s">
        <v>2</v>
      </c>
    </row>
    <row r="4" spans="1:8" s="7" customFormat="1" ht="20.25">
      <c r="A4" s="39" t="s">
        <v>3</v>
      </c>
      <c r="B4" s="41" t="s">
        <v>45</v>
      </c>
      <c r="C4" s="41" t="s">
        <v>46</v>
      </c>
      <c r="D4" s="41" t="s">
        <v>47</v>
      </c>
      <c r="E4" s="41" t="s">
        <v>4</v>
      </c>
      <c r="F4" s="41" t="s">
        <v>5</v>
      </c>
      <c r="G4" s="43" t="s">
        <v>43</v>
      </c>
      <c r="H4" s="6"/>
    </row>
    <row r="5" spans="1:8" s="7" customFormat="1" ht="107.25" customHeight="1">
      <c r="A5" s="40"/>
      <c r="B5" s="42"/>
      <c r="C5" s="42"/>
      <c r="D5" s="42"/>
      <c r="E5" s="42"/>
      <c r="F5" s="42"/>
      <c r="G5" s="44"/>
      <c r="H5" s="6"/>
    </row>
    <row r="6" spans="1:7" ht="20.25">
      <c r="A6" s="8" t="s">
        <v>6</v>
      </c>
      <c r="B6" s="32">
        <v>1245501.59621</v>
      </c>
      <c r="C6" s="9">
        <v>2691701.4</v>
      </c>
      <c r="D6" s="9">
        <v>1241676.70957</v>
      </c>
      <c r="E6" s="10">
        <f>D6/C6*100</f>
        <v>46.12980881051665</v>
      </c>
      <c r="F6" s="10">
        <f>D6/B6*100</f>
        <v>99.69290391504603</v>
      </c>
      <c r="G6" s="11">
        <f aca="true" t="shared" si="0" ref="G6:G41">D6-B6</f>
        <v>-3824.886640000157</v>
      </c>
    </row>
    <row r="7" spans="1:7" ht="20.25">
      <c r="A7" s="8" t="s">
        <v>7</v>
      </c>
      <c r="B7" s="32">
        <v>132432.8377</v>
      </c>
      <c r="C7" s="9">
        <v>290300.22788</v>
      </c>
      <c r="D7" s="9">
        <v>133693.97544</v>
      </c>
      <c r="E7" s="10">
        <f>D7/C7*100</f>
        <v>46.0536929014277</v>
      </c>
      <c r="F7" s="10">
        <f aca="true" t="shared" si="1" ref="F7:F41">D7/B7*100</f>
        <v>100.9522847670582</v>
      </c>
      <c r="G7" s="11">
        <f t="shared" si="0"/>
        <v>1261.1377400000056</v>
      </c>
    </row>
    <row r="8" spans="1:7" ht="20.25">
      <c r="A8" s="8" t="s">
        <v>8</v>
      </c>
      <c r="B8" s="32">
        <v>164514.73713999998</v>
      </c>
      <c r="C8" s="9">
        <v>343455.32797000004</v>
      </c>
      <c r="D8" s="9">
        <v>166219.62834</v>
      </c>
      <c r="E8" s="10">
        <f aca="true" t="shared" si="2" ref="E8:E41">D8/C8*100</f>
        <v>48.39628761109766</v>
      </c>
      <c r="F8" s="10">
        <f t="shared" si="1"/>
        <v>101.03631518345324</v>
      </c>
      <c r="G8" s="11">
        <f t="shared" si="0"/>
        <v>1704.8912000000128</v>
      </c>
    </row>
    <row r="9" spans="1:7" ht="19.5" customHeight="1">
      <c r="A9" s="8" t="s">
        <v>9</v>
      </c>
      <c r="B9" s="32">
        <v>119877.06236</v>
      </c>
      <c r="C9" s="9">
        <v>259766</v>
      </c>
      <c r="D9" s="9">
        <v>130048.96595999999</v>
      </c>
      <c r="E9" s="10">
        <f t="shared" si="2"/>
        <v>50.0638905630452</v>
      </c>
      <c r="F9" s="10">
        <f t="shared" si="1"/>
        <v>108.485279335135</v>
      </c>
      <c r="G9" s="11">
        <f t="shared" si="0"/>
        <v>10171.90359999999</v>
      </c>
    </row>
    <row r="10" spans="1:7" ht="18" customHeight="1">
      <c r="A10" s="8" t="s">
        <v>10</v>
      </c>
      <c r="B10" s="32">
        <v>40281.08801</v>
      </c>
      <c r="C10" s="9">
        <v>99643.23</v>
      </c>
      <c r="D10" s="9">
        <v>53263.70782</v>
      </c>
      <c r="E10" s="10">
        <f t="shared" si="2"/>
        <v>53.45441714404482</v>
      </c>
      <c r="F10" s="10">
        <f t="shared" si="1"/>
        <v>132.2300624222886</v>
      </c>
      <c r="G10" s="11">
        <f t="shared" si="0"/>
        <v>12982.619810000004</v>
      </c>
    </row>
    <row r="11" spans="1:7" ht="19.5" customHeight="1">
      <c r="A11" s="8" t="s">
        <v>11</v>
      </c>
      <c r="B11" s="32">
        <v>48229.94989</v>
      </c>
      <c r="C11" s="9">
        <v>103352.78421</v>
      </c>
      <c r="D11" s="9">
        <v>49573.49747</v>
      </c>
      <c r="E11" s="10">
        <f t="shared" si="2"/>
        <v>47.96532367166115</v>
      </c>
      <c r="F11" s="10">
        <f t="shared" si="1"/>
        <v>102.7857121623893</v>
      </c>
      <c r="G11" s="11">
        <f t="shared" si="0"/>
        <v>1343.5475799999986</v>
      </c>
    </row>
    <row r="12" spans="1:7" ht="20.25" customHeight="1">
      <c r="A12" s="8" t="s">
        <v>12</v>
      </c>
      <c r="B12" s="32">
        <v>183394.25897</v>
      </c>
      <c r="C12" s="9">
        <v>396307.477</v>
      </c>
      <c r="D12" s="9">
        <v>178210.15668000001</v>
      </c>
      <c r="E12" s="10">
        <f t="shared" si="2"/>
        <v>44.96764936887628</v>
      </c>
      <c r="F12" s="10">
        <f t="shared" si="1"/>
        <v>97.17324723297473</v>
      </c>
      <c r="G12" s="11">
        <f t="shared" si="0"/>
        <v>-5184.102289999981</v>
      </c>
    </row>
    <row r="13" spans="1:7" ht="21" customHeight="1">
      <c r="A13" s="8" t="s">
        <v>13</v>
      </c>
      <c r="B13" s="32">
        <v>57274.49746</v>
      </c>
      <c r="C13" s="9">
        <v>173568.712</v>
      </c>
      <c r="D13" s="9">
        <v>105399.35128</v>
      </c>
      <c r="E13" s="10">
        <f t="shared" si="2"/>
        <v>60.724856493721056</v>
      </c>
      <c r="F13" s="10">
        <f t="shared" si="1"/>
        <v>184.02492549779242</v>
      </c>
      <c r="G13" s="11">
        <f t="shared" si="0"/>
        <v>48124.853820000004</v>
      </c>
    </row>
    <row r="14" spans="1:7" ht="19.5" customHeight="1">
      <c r="A14" s="8" t="s">
        <v>14</v>
      </c>
      <c r="B14" s="32">
        <v>18166.60275</v>
      </c>
      <c r="C14" s="9">
        <v>34565.976</v>
      </c>
      <c r="D14" s="9">
        <v>17358.07002</v>
      </c>
      <c r="E14" s="10">
        <f t="shared" si="2"/>
        <v>50.21721365541653</v>
      </c>
      <c r="F14" s="10">
        <f t="shared" si="1"/>
        <v>95.54934546031178</v>
      </c>
      <c r="G14" s="11">
        <f t="shared" si="0"/>
        <v>-808.532729999999</v>
      </c>
    </row>
    <row r="15" spans="1:7" ht="20.25" customHeight="1">
      <c r="A15" s="8" t="s">
        <v>15</v>
      </c>
      <c r="B15" s="32">
        <v>41064.45589</v>
      </c>
      <c r="C15" s="9">
        <v>91595.582</v>
      </c>
      <c r="D15" s="9">
        <v>43946.39918</v>
      </c>
      <c r="E15" s="10">
        <f t="shared" si="2"/>
        <v>47.97873240218071</v>
      </c>
      <c r="F15" s="10">
        <f t="shared" si="1"/>
        <v>107.01809686148019</v>
      </c>
      <c r="G15" s="11">
        <f t="shared" si="0"/>
        <v>2881.943290000003</v>
      </c>
    </row>
    <row r="16" spans="1:7" ht="20.25" customHeight="1">
      <c r="A16" s="8" t="s">
        <v>16</v>
      </c>
      <c r="B16" s="32">
        <v>21097.15741</v>
      </c>
      <c r="C16" s="9">
        <v>62939.36</v>
      </c>
      <c r="D16" s="9">
        <v>42701.10811</v>
      </c>
      <c r="E16" s="10">
        <f t="shared" si="2"/>
        <v>67.84484003332732</v>
      </c>
      <c r="F16" s="10">
        <f t="shared" si="1"/>
        <v>202.40218755612918</v>
      </c>
      <c r="G16" s="11">
        <f t="shared" si="0"/>
        <v>21603.9507</v>
      </c>
    </row>
    <row r="17" spans="1:7" ht="19.5" customHeight="1">
      <c r="A17" s="8" t="s">
        <v>17</v>
      </c>
      <c r="B17" s="32">
        <v>92232.09139</v>
      </c>
      <c r="C17" s="9">
        <v>173765.96953</v>
      </c>
      <c r="D17" s="9">
        <v>80179.26028</v>
      </c>
      <c r="E17" s="10">
        <f t="shared" si="2"/>
        <v>46.142095887283254</v>
      </c>
      <c r="F17" s="10">
        <f t="shared" si="1"/>
        <v>86.93206352761204</v>
      </c>
      <c r="G17" s="11">
        <f t="shared" si="0"/>
        <v>-12052.83111</v>
      </c>
    </row>
    <row r="18" spans="1:7" ht="20.25" customHeight="1">
      <c r="A18" s="8" t="s">
        <v>18</v>
      </c>
      <c r="B18" s="32">
        <v>30178.62526</v>
      </c>
      <c r="C18" s="9">
        <v>55246.02981</v>
      </c>
      <c r="D18" s="9">
        <v>24875.89534</v>
      </c>
      <c r="E18" s="10">
        <f t="shared" si="2"/>
        <v>45.02748057290671</v>
      </c>
      <c r="F18" s="10">
        <f t="shared" si="1"/>
        <v>82.42885527649115</v>
      </c>
      <c r="G18" s="11">
        <f t="shared" si="0"/>
        <v>-5302.729920000002</v>
      </c>
    </row>
    <row r="19" spans="1:7" ht="20.25" customHeight="1">
      <c r="A19" s="8" t="s">
        <v>19</v>
      </c>
      <c r="B19" s="32">
        <v>83037.4675</v>
      </c>
      <c r="C19" s="9">
        <v>188413.296</v>
      </c>
      <c r="D19" s="9">
        <v>94405.07975</v>
      </c>
      <c r="E19" s="10">
        <f t="shared" si="2"/>
        <v>50.105317275485696</v>
      </c>
      <c r="F19" s="10">
        <f t="shared" si="1"/>
        <v>113.68973861106736</v>
      </c>
      <c r="G19" s="11">
        <f t="shared" si="0"/>
        <v>11367.612250000006</v>
      </c>
    </row>
    <row r="20" spans="1:7" ht="21" customHeight="1">
      <c r="A20" s="8" t="s">
        <v>20</v>
      </c>
      <c r="B20" s="32">
        <v>32356.524129999998</v>
      </c>
      <c r="C20" s="9">
        <v>71283.6</v>
      </c>
      <c r="D20" s="9">
        <v>33502.44291</v>
      </c>
      <c r="E20" s="10">
        <f t="shared" si="2"/>
        <v>46.99880885645506</v>
      </c>
      <c r="F20" s="10">
        <f t="shared" si="1"/>
        <v>103.54153856389519</v>
      </c>
      <c r="G20" s="11">
        <f t="shared" si="0"/>
        <v>1145.91878</v>
      </c>
    </row>
    <row r="21" spans="1:7" ht="21.75" customHeight="1">
      <c r="A21" s="8" t="s">
        <v>21</v>
      </c>
      <c r="B21" s="32">
        <v>63602.247240000004</v>
      </c>
      <c r="C21" s="9">
        <v>147676.76016</v>
      </c>
      <c r="D21" s="9">
        <v>81623.01447</v>
      </c>
      <c r="E21" s="10">
        <f t="shared" si="2"/>
        <v>55.27140112064062</v>
      </c>
      <c r="F21" s="10">
        <f t="shared" si="1"/>
        <v>128.33353853362993</v>
      </c>
      <c r="G21" s="11">
        <f t="shared" si="0"/>
        <v>18020.76722999999</v>
      </c>
    </row>
    <row r="22" spans="1:7" ht="21" customHeight="1">
      <c r="A22" s="8" t="s">
        <v>22</v>
      </c>
      <c r="B22" s="32">
        <v>35065.955</v>
      </c>
      <c r="C22" s="9">
        <v>71439.76</v>
      </c>
      <c r="D22" s="9">
        <v>42924.64051</v>
      </c>
      <c r="E22" s="10">
        <f t="shared" si="2"/>
        <v>60.085084986287754</v>
      </c>
      <c r="F22" s="10">
        <f t="shared" si="1"/>
        <v>122.4111549507207</v>
      </c>
      <c r="G22" s="11">
        <f t="shared" si="0"/>
        <v>7858.685509999996</v>
      </c>
    </row>
    <row r="23" spans="1:7" ht="20.25" customHeight="1">
      <c r="A23" s="8" t="s">
        <v>23</v>
      </c>
      <c r="B23" s="32">
        <v>49011.04405</v>
      </c>
      <c r="C23" s="9">
        <v>95243.1</v>
      </c>
      <c r="D23" s="9">
        <v>42577.78968</v>
      </c>
      <c r="E23" s="10">
        <f t="shared" si="2"/>
        <v>44.70432995146105</v>
      </c>
      <c r="F23" s="10">
        <f t="shared" si="1"/>
        <v>86.87386793181363</v>
      </c>
      <c r="G23" s="11">
        <f t="shared" si="0"/>
        <v>-6433.254369999995</v>
      </c>
    </row>
    <row r="24" spans="1:7" ht="21.75" customHeight="1">
      <c r="A24" s="8" t="s">
        <v>24</v>
      </c>
      <c r="B24" s="32">
        <v>22367.32884</v>
      </c>
      <c r="C24" s="9">
        <v>45247.16755</v>
      </c>
      <c r="D24" s="9">
        <v>24732.11189</v>
      </c>
      <c r="E24" s="10">
        <f t="shared" si="2"/>
        <v>54.66002233768553</v>
      </c>
      <c r="F24" s="10">
        <f t="shared" si="1"/>
        <v>110.57248751925624</v>
      </c>
      <c r="G24" s="11">
        <f t="shared" si="0"/>
        <v>2364.783050000002</v>
      </c>
    </row>
    <row r="25" spans="1:7" ht="20.25" customHeight="1">
      <c r="A25" s="8" t="s">
        <v>25</v>
      </c>
      <c r="B25" s="32">
        <v>41221.005020000004</v>
      </c>
      <c r="C25" s="9">
        <v>101289.31854000001</v>
      </c>
      <c r="D25" s="9">
        <v>53521.06565</v>
      </c>
      <c r="E25" s="10">
        <f t="shared" si="2"/>
        <v>52.83979240996085</v>
      </c>
      <c r="F25" s="10">
        <f t="shared" si="1"/>
        <v>129.83930310294988</v>
      </c>
      <c r="G25" s="11">
        <f t="shared" si="0"/>
        <v>12300.060629999993</v>
      </c>
    </row>
    <row r="26" spans="1:7" ht="20.25" customHeight="1">
      <c r="A26" s="8" t="s">
        <v>26</v>
      </c>
      <c r="B26" s="32">
        <v>60883.819579999996</v>
      </c>
      <c r="C26" s="9">
        <v>120381.798</v>
      </c>
      <c r="D26" s="9">
        <v>61635.40385</v>
      </c>
      <c r="E26" s="10">
        <f t="shared" si="2"/>
        <v>51.19993626445088</v>
      </c>
      <c r="F26" s="10">
        <f t="shared" si="1"/>
        <v>101.23445650286847</v>
      </c>
      <c r="G26" s="11">
        <f t="shared" si="0"/>
        <v>751.5842700000067</v>
      </c>
    </row>
    <row r="27" spans="1:7" ht="21" customHeight="1">
      <c r="A27" s="8" t="s">
        <v>27</v>
      </c>
      <c r="B27" s="32">
        <v>15594.652890000001</v>
      </c>
      <c r="C27" s="9">
        <v>31830.318</v>
      </c>
      <c r="D27" s="9">
        <v>15556.97946</v>
      </c>
      <c r="E27" s="10">
        <f t="shared" si="2"/>
        <v>48.87472208100466</v>
      </c>
      <c r="F27" s="10">
        <f t="shared" si="1"/>
        <v>99.75842084934024</v>
      </c>
      <c r="G27" s="11">
        <f t="shared" si="0"/>
        <v>-37.673430000000735</v>
      </c>
    </row>
    <row r="28" spans="1:7" ht="20.25" customHeight="1">
      <c r="A28" s="8" t="s">
        <v>28</v>
      </c>
      <c r="B28" s="32">
        <v>74808.57802</v>
      </c>
      <c r="C28" s="9">
        <v>161949.47957</v>
      </c>
      <c r="D28" s="9">
        <v>79450.60636</v>
      </c>
      <c r="E28" s="10">
        <f t="shared" si="2"/>
        <v>49.058883406697696</v>
      </c>
      <c r="F28" s="10">
        <f t="shared" si="1"/>
        <v>106.20520863096603</v>
      </c>
      <c r="G28" s="11">
        <f t="shared" si="0"/>
        <v>4642.028340000004</v>
      </c>
    </row>
    <row r="29" spans="1:7" ht="21.75" customHeight="1">
      <c r="A29" s="8" t="s">
        <v>29</v>
      </c>
      <c r="B29" s="32">
        <v>90760.78625</v>
      </c>
      <c r="C29" s="9">
        <v>192811.638</v>
      </c>
      <c r="D29" s="9">
        <v>82261.42229</v>
      </c>
      <c r="E29" s="10">
        <f t="shared" si="2"/>
        <v>42.66413746767713</v>
      </c>
      <c r="F29" s="10">
        <f t="shared" si="1"/>
        <v>90.6354227291635</v>
      </c>
      <c r="G29" s="11">
        <f t="shared" si="0"/>
        <v>-8499.363960000002</v>
      </c>
    </row>
    <row r="30" spans="1:7" ht="21.75" customHeight="1">
      <c r="A30" s="8" t="s">
        <v>30</v>
      </c>
      <c r="B30" s="32">
        <v>27125.53539</v>
      </c>
      <c r="C30" s="9">
        <v>53390.3</v>
      </c>
      <c r="D30" s="9">
        <v>26830.91524</v>
      </c>
      <c r="E30" s="10">
        <f t="shared" si="2"/>
        <v>50.254288213402056</v>
      </c>
      <c r="F30" s="10">
        <f t="shared" si="1"/>
        <v>98.91386420299517</v>
      </c>
      <c r="G30" s="11">
        <f t="shared" si="0"/>
        <v>-294.62015000000247</v>
      </c>
    </row>
    <row r="31" spans="1:7" ht="22.5" customHeight="1">
      <c r="A31" s="8" t="s">
        <v>31</v>
      </c>
      <c r="B31" s="32">
        <v>47104.6077</v>
      </c>
      <c r="C31" s="9">
        <v>117795.44234000001</v>
      </c>
      <c r="D31" s="9">
        <v>46862.026549999995</v>
      </c>
      <c r="E31" s="10">
        <f t="shared" si="2"/>
        <v>39.782546437356494</v>
      </c>
      <c r="F31" s="10">
        <f t="shared" si="1"/>
        <v>99.4850160911116</v>
      </c>
      <c r="G31" s="11">
        <f t="shared" si="0"/>
        <v>-242.58115000000544</v>
      </c>
    </row>
    <row r="32" spans="1:7" ht="22.5" customHeight="1">
      <c r="A32" s="8" t="s">
        <v>32</v>
      </c>
      <c r="B32" s="32">
        <v>75500.84292</v>
      </c>
      <c r="C32" s="9">
        <v>143161.9</v>
      </c>
      <c r="D32" s="9">
        <v>77525.18621</v>
      </c>
      <c r="E32" s="10">
        <f t="shared" si="2"/>
        <v>54.152107655738014</v>
      </c>
      <c r="F32" s="10">
        <f t="shared" si="1"/>
        <v>102.68121945624497</v>
      </c>
      <c r="G32" s="11">
        <f t="shared" si="0"/>
        <v>2024.3432900000043</v>
      </c>
    </row>
    <row r="33" spans="1:7" ht="23.25" customHeight="1">
      <c r="A33" s="8" t="s">
        <v>33</v>
      </c>
      <c r="B33" s="32">
        <v>42776.509340000004</v>
      </c>
      <c r="C33" s="9">
        <v>94443.91967</v>
      </c>
      <c r="D33" s="9">
        <v>43575.12921</v>
      </c>
      <c r="E33" s="10">
        <f t="shared" si="2"/>
        <v>46.13862847100954</v>
      </c>
      <c r="F33" s="10">
        <f t="shared" si="1"/>
        <v>101.86695895088664</v>
      </c>
      <c r="G33" s="11">
        <f t="shared" si="0"/>
        <v>798.619869999995</v>
      </c>
    </row>
    <row r="34" spans="1:7" ht="21" customHeight="1">
      <c r="A34" s="8" t="s">
        <v>34</v>
      </c>
      <c r="B34" s="32">
        <v>56474.774229999995</v>
      </c>
      <c r="C34" s="9">
        <v>131431.06644</v>
      </c>
      <c r="D34" s="9">
        <v>68961.10768</v>
      </c>
      <c r="E34" s="10">
        <f t="shared" si="2"/>
        <v>52.46941194948125</v>
      </c>
      <c r="F34" s="10">
        <f t="shared" si="1"/>
        <v>122.10957656802306</v>
      </c>
      <c r="G34" s="11">
        <f t="shared" si="0"/>
        <v>12486.333450000006</v>
      </c>
    </row>
    <row r="35" spans="1:8" ht="20.25" customHeight="1">
      <c r="A35" s="8" t="s">
        <v>35</v>
      </c>
      <c r="B35" s="32">
        <v>74850.79223</v>
      </c>
      <c r="C35" s="9">
        <v>178819.729</v>
      </c>
      <c r="D35" s="9">
        <v>85870.06251999999</v>
      </c>
      <c r="E35" s="10">
        <f t="shared" si="2"/>
        <v>48.02046340199968</v>
      </c>
      <c r="F35" s="10">
        <f t="shared" si="1"/>
        <v>114.72164817727004</v>
      </c>
      <c r="G35" s="11">
        <f t="shared" si="0"/>
        <v>11019.270289999986</v>
      </c>
      <c r="H35" s="12"/>
    </row>
    <row r="36" spans="1:7" ht="21.75" customHeight="1">
      <c r="A36" s="8" t="s">
        <v>36</v>
      </c>
      <c r="B36" s="32">
        <v>104274.54165</v>
      </c>
      <c r="C36" s="9">
        <v>236260.945</v>
      </c>
      <c r="D36" s="9">
        <v>123757.93116</v>
      </c>
      <c r="E36" s="10">
        <f t="shared" si="2"/>
        <v>52.38188273563368</v>
      </c>
      <c r="F36" s="10">
        <f t="shared" si="1"/>
        <v>118.68470405307218</v>
      </c>
      <c r="G36" s="11">
        <f t="shared" si="0"/>
        <v>19483.389509999994</v>
      </c>
    </row>
    <row r="37" spans="1:10" ht="20.25">
      <c r="A37" s="8" t="s">
        <v>37</v>
      </c>
      <c r="B37" s="32">
        <v>35158.6049</v>
      </c>
      <c r="C37" s="9">
        <v>74105.97193000001</v>
      </c>
      <c r="D37" s="9">
        <v>33813.0539</v>
      </c>
      <c r="E37" s="10">
        <f t="shared" si="2"/>
        <v>45.62797439852698</v>
      </c>
      <c r="F37" s="10">
        <f t="shared" si="1"/>
        <v>96.17291128636336</v>
      </c>
      <c r="G37" s="11">
        <f t="shared" si="0"/>
        <v>-1345.5509999999995</v>
      </c>
      <c r="H37" s="13"/>
      <c r="I37" s="13"/>
      <c r="J37" s="13"/>
    </row>
    <row r="38" spans="1:7" ht="20.25">
      <c r="A38" s="8" t="s">
        <v>38</v>
      </c>
      <c r="B38" s="32">
        <v>51458.706549999995</v>
      </c>
      <c r="C38" s="9">
        <v>110323.153</v>
      </c>
      <c r="D38" s="9">
        <v>48248.76491</v>
      </c>
      <c r="E38" s="10">
        <f t="shared" si="2"/>
        <v>43.734033698257335</v>
      </c>
      <c r="F38" s="10">
        <f t="shared" si="1"/>
        <v>93.7621019741702</v>
      </c>
      <c r="G38" s="11">
        <f t="shared" si="0"/>
        <v>-3209.9416399999973</v>
      </c>
    </row>
    <row r="39" spans="1:8" s="7" customFormat="1" ht="42" customHeight="1">
      <c r="A39" s="14" t="s">
        <v>39</v>
      </c>
      <c r="B39" s="15">
        <f>SUM(B6:B38)</f>
        <v>3277679.28387</v>
      </c>
      <c r="C39" s="15">
        <f>SUM(C6:C38)</f>
        <v>7143506.739600003</v>
      </c>
      <c r="D39" s="15">
        <f>SUM(D6:D38)</f>
        <v>3434781.4596899995</v>
      </c>
      <c r="E39" s="16">
        <f>D39/C39*100</f>
        <v>48.08256763655449</v>
      </c>
      <c r="F39" s="16">
        <f t="shared" si="1"/>
        <v>104.79309176444215</v>
      </c>
      <c r="G39" s="17">
        <f t="shared" si="0"/>
        <v>157102.17581999954</v>
      </c>
      <c r="H39" s="6"/>
    </row>
    <row r="40" spans="1:7" ht="36" customHeight="1">
      <c r="A40" s="14" t="s">
        <v>40</v>
      </c>
      <c r="B40" s="15">
        <v>11065283.64351</v>
      </c>
      <c r="C40" s="15">
        <v>22623064</v>
      </c>
      <c r="D40" s="15">
        <v>11624645.67001</v>
      </c>
      <c r="E40" s="16">
        <f t="shared" si="2"/>
        <v>51.38404625478671</v>
      </c>
      <c r="F40" s="16">
        <f t="shared" si="1"/>
        <v>105.0551078898739</v>
      </c>
      <c r="G40" s="17">
        <f t="shared" si="0"/>
        <v>559362.0264999997</v>
      </c>
    </row>
    <row r="41" spans="1:8" s="7" customFormat="1" ht="43.5" customHeight="1" thickBot="1">
      <c r="A41" s="18" t="s">
        <v>41</v>
      </c>
      <c r="B41" s="19">
        <f>B39+B40</f>
        <v>14342962.927380001</v>
      </c>
      <c r="C41" s="19">
        <f>C39+C40</f>
        <v>29766570.739600003</v>
      </c>
      <c r="D41" s="19">
        <f>D39+D40</f>
        <v>15059427.1297</v>
      </c>
      <c r="E41" s="20">
        <f t="shared" si="2"/>
        <v>50.591743541575205</v>
      </c>
      <c r="F41" s="20">
        <f t="shared" si="1"/>
        <v>104.99523150096348</v>
      </c>
      <c r="G41" s="21">
        <f t="shared" si="0"/>
        <v>716464.2023199983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7" ht="56.25" customHeight="1">
      <c r="A45" s="28"/>
      <c r="B45" s="12"/>
      <c r="C45" s="29"/>
      <c r="D45" s="12"/>
      <c r="G45" s="12"/>
    </row>
    <row r="46" spans="1:7" ht="20.25">
      <c r="A46" s="33"/>
      <c r="B46" s="34"/>
      <c r="C46" s="34"/>
      <c r="D46" s="34"/>
      <c r="E46" s="34"/>
      <c r="F46" s="34"/>
      <c r="G46" s="34"/>
    </row>
    <row r="47" spans="1:3" ht="20.25">
      <c r="A47" s="30"/>
      <c r="C47" s="25"/>
    </row>
    <row r="48" spans="3:4" ht="20.25">
      <c r="C48" s="31"/>
      <c r="D48" s="31"/>
    </row>
  </sheetData>
  <sheetProtection/>
  <mergeCells count="11">
    <mergeCell ref="G4:G5"/>
    <mergeCell ref="A46:G46"/>
    <mergeCell ref="A1:G1"/>
    <mergeCell ref="A2:E2"/>
    <mergeCell ref="B3:E3"/>
    <mergeCell ref="A4:A5"/>
    <mergeCell ref="B4:B5"/>
    <mergeCell ref="C4:C5"/>
    <mergeCell ref="D4:D5"/>
    <mergeCell ref="E4:E5"/>
    <mergeCell ref="F4:F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2017-07-17T06:19:16Z</cp:lastPrinted>
  <dcterms:created xsi:type="dcterms:W3CDTF">2016-05-17T06:39:03Z</dcterms:created>
  <dcterms:modified xsi:type="dcterms:W3CDTF">2017-07-17T06:19:18Z</dcterms:modified>
  <cp:category/>
  <cp:version/>
  <cp:contentType/>
  <cp:contentStatus/>
</cp:coreProperties>
</file>